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homas\Documents\Grantee Resources Page Docs\"/>
    </mc:Choice>
  </mc:AlternateContent>
  <xr:revisionPtr revIDLastSave="0" documentId="8_{5CC3B530-FA78-4877-8D27-18E196108BE1}" xr6:coauthVersionLast="47" xr6:coauthVersionMax="47" xr10:uidLastSave="{00000000-0000-0000-0000-000000000000}"/>
  <bookViews>
    <workbookView xWindow="-110" yWindow="-110" windowWidth="19420" windowHeight="10300" xr2:uid="{185C4EDC-C1C7-4B2D-AF80-51C3F0C1E6E4}"/>
  </bookViews>
  <sheets>
    <sheet name="Instructions" sheetId="5" r:id="rId1"/>
    <sheet name="FSR GL" sheetId="12" r:id="rId2"/>
    <sheet name="DIRECT MATCH GL" sheetId="6" r:id="rId3"/>
    <sheet name="DS_INTERNAL_SNIP_STORAGE" sheetId="7" state="veryHidden" r:id="rId4"/>
    <sheet name="DS_INTERNAL_SETTINGS_STORAGE" sheetId="8" state="veryHidden" r:id="rId5"/>
    <sheet name="DS_INTERNAL_DOCGROUP_STORAGE" sheetId="9" state="veryHidden" r:id="rId6"/>
    <sheet name="DS_INTERNAL_DOCUMENT_STORAGE" sheetId="10" state="veryHidden" r:id="rId7"/>
    <sheet name="FSR MATCH SPLIT GL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2" l="1"/>
  <c r="K44" i="12"/>
  <c r="K39" i="12"/>
  <c r="K34" i="12"/>
  <c r="K29" i="12"/>
  <c r="K24" i="12"/>
  <c r="K19" i="12"/>
  <c r="K49" i="6"/>
  <c r="K44" i="6"/>
  <c r="K39" i="6"/>
  <c r="K34" i="6"/>
  <c r="K29" i="6"/>
  <c r="K24" i="6"/>
  <c r="K52" i="11"/>
  <c r="K47" i="11"/>
  <c r="K42" i="11"/>
  <c r="K37" i="11"/>
  <c r="K32" i="11"/>
  <c r="K27" i="11"/>
  <c r="G6" i="11"/>
  <c r="H6" i="11" s="1"/>
  <c r="K22" i="11"/>
  <c r="K19" i="6"/>
  <c r="K50" i="12" l="1"/>
  <c r="K52" i="12" s="1"/>
  <c r="L51" i="12" s="1"/>
  <c r="B6" i="12"/>
  <c r="B7" i="12"/>
  <c r="B8" i="12"/>
  <c r="B9" i="12"/>
  <c r="B3" i="12"/>
  <c r="B4" i="12"/>
  <c r="K50" i="6"/>
  <c r="K52" i="6" s="1"/>
  <c r="L51" i="6" s="1"/>
  <c r="K53" i="11"/>
  <c r="B11" i="12" l="1"/>
  <c r="B5" i="12"/>
  <c r="B10" i="12" s="1"/>
  <c r="B8" i="6"/>
  <c r="B9" i="6"/>
  <c r="B11" i="6"/>
  <c r="B7" i="6"/>
  <c r="B4" i="6"/>
  <c r="B5" i="6"/>
  <c r="B6" i="6"/>
  <c r="B3" i="6"/>
  <c r="K55" i="11"/>
  <c r="B12" i="12" l="1"/>
  <c r="D12" i="12" s="1"/>
  <c r="D10" i="12"/>
  <c r="E12" i="11"/>
  <c r="L54" i="11"/>
  <c r="B10" i="6"/>
  <c r="E9" i="11"/>
  <c r="B14" i="11"/>
  <c r="D14" i="11" s="1"/>
  <c r="D7" i="11"/>
  <c r="D9" i="11"/>
  <c r="D11" i="11"/>
  <c r="D12" i="11"/>
  <c r="D8" i="11"/>
  <c r="D10" i="11"/>
  <c r="E6" i="11"/>
  <c r="E7" i="11"/>
  <c r="E8" i="11"/>
  <c r="E10" i="11"/>
  <c r="E11" i="11"/>
  <c r="D6" i="11"/>
  <c r="D11" i="12" l="1"/>
  <c r="B8" i="11"/>
  <c r="B6" i="11"/>
  <c r="B10" i="11"/>
  <c r="B12" i="6"/>
  <c r="D10" i="6"/>
  <c r="B9" i="11"/>
  <c r="B7" i="11"/>
  <c r="B11" i="11"/>
  <c r="E13" i="11"/>
  <c r="E15" i="11" s="1"/>
  <c r="B12" i="11"/>
  <c r="D13" i="11"/>
  <c r="D15" i="11" s="1"/>
  <c r="D11" i="6" l="1"/>
  <c r="D12" i="6"/>
  <c r="B13" i="11"/>
  <c r="B15" i="11" l="1"/>
  <c r="F15" i="11" s="1"/>
  <c r="F13" i="11"/>
  <c r="F14" i="11" l="1"/>
</calcChain>
</file>

<file path=xl/sharedStrings.xml><?xml version="1.0" encoding="utf-8"?>
<sst xmlns="http://schemas.openxmlformats.org/spreadsheetml/2006/main" count="278" uniqueCount="76">
  <si>
    <t>Page #</t>
  </si>
  <si>
    <t>Invoice Date</t>
  </si>
  <si>
    <t>Invoice #</t>
  </si>
  <si>
    <t xml:space="preserve"> Invoice $ </t>
  </si>
  <si>
    <t>Paid Date</t>
  </si>
  <si>
    <t xml:space="preserve"> GL Amount </t>
  </si>
  <si>
    <t>g. Other</t>
  </si>
  <si>
    <t>a. Personnel</t>
  </si>
  <si>
    <t>b. Fringe Benefits</t>
  </si>
  <si>
    <t>c. Travel</t>
  </si>
  <si>
    <t>d. Equipment</t>
  </si>
  <si>
    <t>e. Supplies</t>
  </si>
  <si>
    <t>f. Contractual</t>
  </si>
  <si>
    <t>Vendor</t>
  </si>
  <si>
    <t>Match Expenses</t>
  </si>
  <si>
    <t>Employee/Traveler</t>
  </si>
  <si>
    <t>Description of Purchase or Reason for Travel</t>
  </si>
  <si>
    <t>Expense Category</t>
  </si>
  <si>
    <t>Expense Categories</t>
  </si>
  <si>
    <t>Expenses Per Category</t>
  </si>
  <si>
    <t>FSR Expenses</t>
  </si>
  <si>
    <t>1.</t>
  </si>
  <si>
    <t>2.</t>
  </si>
  <si>
    <t xml:space="preserve">Please do not change any of the formulas. </t>
  </si>
  <si>
    <t>3.</t>
  </si>
  <si>
    <t>4.</t>
  </si>
  <si>
    <t>5.</t>
  </si>
  <si>
    <t>Copy the expense categories exactly as shown on the example rows.</t>
  </si>
  <si>
    <t xml:space="preserve">For example: </t>
  </si>
  <si>
    <t>Thank you!</t>
  </si>
  <si>
    <t>6.</t>
  </si>
  <si>
    <t>a. Personnel Total</t>
  </si>
  <si>
    <t>c. Travel Total</t>
  </si>
  <si>
    <t>d. Equipment Total</t>
  </si>
  <si>
    <t>e. Supplies Total</t>
  </si>
  <si>
    <t>f. Contractual Total</t>
  </si>
  <si>
    <t>g. Other Total</t>
  </si>
  <si>
    <t>H5BV0PT8ZJZSKS0EQY0ANHP8AK2C65SF2DWM35APF5NV0BPW1D80</t>
  </si>
  <si>
    <t>Rashonda Thomas</t>
  </si>
  <si>
    <t>Create</t>
  </si>
  <si>
    <t>7415d9a8-e06f-4ee7-b1f5-45a23d04ad9c</t>
  </si>
  <si>
    <t>{"id":"7415d9a8-e06f-4ee7-b1f5-45a23d04ad9c","type":1,"name":"workbookId","value":"59ef8f0b-ea5f-4749-957a-69b62c984451"}</t>
  </si>
  <si>
    <t>17de3b71-902a-4c4d-88d6-4c956554b8ef</t>
  </si>
  <si>
    <t>{"id":"17de3b71-902a-4c4d-88d6-4c956554b8ef","type":0,"name":"dataSnipperSheetDeleted","value":"false"}</t>
  </si>
  <si>
    <t>a5c58692-9ef2-46ea-989e-42ab8c8c5b78</t>
  </si>
  <si>
    <t>{"id":"a5c58692-9ef2-46ea-989e-42ab8c8c5b78","type":0,"name":"embed-documents","value":"true"}</t>
  </si>
  <si>
    <t>6a5db461-6a87-4a7b-93d0-8dc2b734ae49</t>
  </si>
  <si>
    <t>{"id":"6a5db461-6a87-4a7b-93d0-8dc2b734ae49","type":0,"name":"table-snip-suggestions","value":"true"}</t>
  </si>
  <si>
    <t>4fd5c43e-6d64-489c-ba1b-5aeb364acccc</t>
  </si>
  <si>
    <t>{"id":"4fd5c43e-6d64-489c-ba1b-5aeb364acccc","type":1,"name":"migratedFssProjectId","value":""}</t>
  </si>
  <si>
    <t>Grant ID</t>
  </si>
  <si>
    <t>Y#Q#</t>
  </si>
  <si>
    <t>Grantee Name</t>
  </si>
  <si>
    <t>h. Total Direct Costs</t>
  </si>
  <si>
    <t>i. Idirect Costs</t>
  </si>
  <si>
    <t>j. Total Costs</t>
  </si>
  <si>
    <t>B0B3E3X0H534GBCHR498DPH0KGH98EW0BEPPEF5J97S7JTK9H630</t>
  </si>
  <si>
    <t>Deborah Mitchell</t>
  </si>
  <si>
    <t>Period Covered</t>
  </si>
  <si>
    <t>i. Indirect Costs</t>
  </si>
  <si>
    <r>
      <t>CPRIT</t>
    </r>
    <r>
      <rPr>
        <b/>
        <sz val="14"/>
        <color rgb="FFFF0000"/>
        <rFont val="Calibri"/>
        <family val="2"/>
      </rPr>
      <t xml:space="preserve"> FSR</t>
    </r>
    <r>
      <rPr>
        <b/>
        <sz val="14"/>
        <rFont val="Calibri"/>
        <family val="2"/>
      </rPr>
      <t xml:space="preserve"> General Ledger </t>
    </r>
  </si>
  <si>
    <r>
      <t>CPRIT</t>
    </r>
    <r>
      <rPr>
        <b/>
        <sz val="14"/>
        <color rgb="FFFF0000"/>
        <rFont val="Calibri"/>
        <family val="2"/>
      </rPr>
      <t xml:space="preserve"> Direct Match</t>
    </r>
    <r>
      <rPr>
        <b/>
        <sz val="14"/>
        <rFont val="Calibri"/>
        <family val="2"/>
      </rPr>
      <t xml:space="preserve"> General Ledger </t>
    </r>
  </si>
  <si>
    <r>
      <t>CPRIT</t>
    </r>
    <r>
      <rPr>
        <b/>
        <sz val="14"/>
        <color rgb="FFFF0000"/>
        <rFont val="Calibri"/>
        <family val="2"/>
      </rPr>
      <t xml:space="preserve"> FSR/Match</t>
    </r>
    <r>
      <rPr>
        <b/>
        <sz val="14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>Split</t>
    </r>
    <r>
      <rPr>
        <b/>
        <sz val="14"/>
        <rFont val="Calibri"/>
        <family val="2"/>
      </rPr>
      <t xml:space="preserve"> General Ledger </t>
    </r>
  </si>
  <si>
    <t>% of Expenses Allocated to FSR</t>
  </si>
  <si>
    <t>% of Expenses Allocated to Match</t>
  </si>
  <si>
    <t>Total % (Not to exceed 100%)</t>
  </si>
  <si>
    <t>Amount Claimed</t>
  </si>
  <si>
    <t>b. Fringe Benefits Total</t>
  </si>
  <si>
    <t>Begin entering your expenses on row 15.</t>
  </si>
  <si>
    <t>To include all information-containing rows, new rows must be added before the row with the total on it.</t>
  </si>
  <si>
    <t>If rows are added, make sure the row containing the total includes the newly added rows.</t>
  </si>
  <si>
    <t>Please enter the information for all highlighted fields on the form.</t>
  </si>
  <si>
    <t>Begin entering your expenses on row 18.</t>
  </si>
  <si>
    <t>Please enter the information for all highlighted fields on the form. The percentages allocated to FSR or Match must not exceed 100%.</t>
  </si>
  <si>
    <t>INSTRUCTIONS FOR COMPLETING THE FSR MATCH SPLIT GL WORKSHEET:</t>
  </si>
  <si>
    <t>INSTRUCTIONS FOR COMPLETING THE FSR AND DIRECT MATCH GL WORKSHEETS: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</si>
</sst>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9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2" fillId="5" borderId="3" xfId="0" applyFont="1" applyFill="1" applyBorder="1"/>
    <xf numFmtId="0" fontId="2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0" borderId="0" xfId="0" applyAlignment="1">
      <alignment wrapText="1"/>
    </xf>
    <xf numFmtId="0" fontId="0" fillId="0" borderId="0" xfId="0" quotePrefix="1" applyAlignment="1">
      <alignment horizontal="center" vertical="center"/>
    </xf>
    <xf numFmtId="0" fontId="13" fillId="0" borderId="0" xfId="0" applyFont="1" applyAlignment="1">
      <alignment horizontal="center" wrapText="1"/>
    </xf>
    <xf numFmtId="43" fontId="14" fillId="0" borderId="0" xfId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4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3" fontId="5" fillId="0" borderId="0" xfId="0" applyNumberFormat="1" applyFont="1" applyAlignment="1">
      <alignment horizontal="center" wrapText="1"/>
    </xf>
    <xf numFmtId="9" fontId="5" fillId="0" borderId="0" xfId="2" applyFont="1" applyAlignment="1">
      <alignment horizontal="center" wrapText="1"/>
    </xf>
    <xf numFmtId="0" fontId="0" fillId="0" borderId="0" xfId="0" applyAlignment="1">
      <alignment vertical="center"/>
    </xf>
    <xf numFmtId="0" fontId="2" fillId="8" borderId="0" xfId="0" applyFont="1" applyFill="1"/>
    <xf numFmtId="0" fontId="2" fillId="9" borderId="0" xfId="0" applyFont="1" applyFill="1"/>
    <xf numFmtId="43" fontId="8" fillId="2" borderId="9" xfId="1" applyFont="1" applyFill="1" applyBorder="1" applyAlignment="1" applyProtection="1"/>
    <xf numFmtId="43" fontId="8" fillId="2" borderId="12" xfId="1" applyFont="1" applyFill="1" applyBorder="1" applyAlignment="1" applyProtection="1"/>
    <xf numFmtId="43" fontId="2" fillId="5" borderId="9" xfId="1" applyFont="1" applyFill="1" applyBorder="1" applyAlignment="1" applyProtection="1"/>
    <xf numFmtId="43" fontId="2" fillId="5" borderId="12" xfId="1" applyFont="1" applyFill="1" applyBorder="1" applyAlignment="1" applyProtection="1"/>
    <xf numFmtId="43" fontId="2" fillId="5" borderId="14" xfId="1" applyFont="1" applyFill="1" applyBorder="1" applyAlignment="1" applyProtection="1"/>
    <xf numFmtId="43" fontId="2" fillId="5" borderId="13" xfId="1" applyFont="1" applyFill="1" applyBorder="1" applyAlignment="1" applyProtection="1"/>
    <xf numFmtId="0" fontId="3" fillId="0" borderId="0" xfId="0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7" borderId="9" xfId="0" applyFont="1" applyFill="1" applyBorder="1" applyAlignment="1" applyProtection="1">
      <alignment horizontal="center" wrapText="1"/>
      <protection locked="0"/>
    </xf>
    <xf numFmtId="14" fontId="10" fillId="7" borderId="9" xfId="0" applyNumberFormat="1" applyFont="1" applyFill="1" applyBorder="1" applyAlignment="1" applyProtection="1">
      <alignment horizontal="right" wrapText="1"/>
      <protection locked="0"/>
    </xf>
    <xf numFmtId="14" fontId="9" fillId="7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4" borderId="3" xfId="0" applyFill="1" applyBorder="1" applyProtection="1">
      <protection locked="0"/>
    </xf>
    <xf numFmtId="164" fontId="3" fillId="7" borderId="0" xfId="2" applyNumberFormat="1" applyFont="1" applyFill="1" applyAlignment="1" applyProtection="1">
      <alignment vertical="center"/>
      <protection locked="0"/>
    </xf>
    <xf numFmtId="0" fontId="2" fillId="5" borderId="3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wrapText="1"/>
      <protection locked="0"/>
    </xf>
    <xf numFmtId="14" fontId="13" fillId="0" borderId="10" xfId="0" applyNumberFormat="1" applyFont="1" applyBorder="1" applyAlignment="1" applyProtection="1">
      <alignment horizontal="center" wrapText="1"/>
      <protection locked="0"/>
    </xf>
    <xf numFmtId="0" fontId="11" fillId="0" borderId="10" xfId="0" applyFont="1" applyBorder="1" applyProtection="1">
      <protection locked="0"/>
    </xf>
    <xf numFmtId="43" fontId="15" fillId="6" borderId="10" xfId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13" fillId="0" borderId="9" xfId="0" applyFont="1" applyBorder="1" applyAlignment="1" applyProtection="1">
      <alignment horizontal="center" wrapText="1"/>
      <protection locked="0"/>
    </xf>
    <xf numFmtId="14" fontId="13" fillId="0" borderId="9" xfId="0" applyNumberFormat="1" applyFont="1" applyBorder="1" applyAlignment="1" applyProtection="1">
      <alignment horizontal="center" wrapText="1"/>
      <protection locked="0"/>
    </xf>
    <xf numFmtId="0" fontId="11" fillId="0" borderId="9" xfId="0" applyFont="1" applyBorder="1" applyProtection="1">
      <protection locked="0"/>
    </xf>
    <xf numFmtId="43" fontId="15" fillId="6" borderId="9" xfId="1" applyFont="1" applyFill="1" applyBorder="1" applyProtection="1">
      <protection locked="0"/>
    </xf>
    <xf numFmtId="0" fontId="13" fillId="2" borderId="9" xfId="0" applyFont="1" applyFill="1" applyBorder="1" applyAlignment="1" applyProtection="1">
      <alignment horizontal="center" wrapText="1"/>
      <protection locked="0"/>
    </xf>
    <xf numFmtId="14" fontId="13" fillId="2" borderId="9" xfId="0" applyNumberFormat="1" applyFont="1" applyFill="1" applyBorder="1" applyAlignment="1" applyProtection="1">
      <alignment horizontal="center" wrapText="1"/>
      <protection locked="0"/>
    </xf>
    <xf numFmtId="0" fontId="15" fillId="2" borderId="9" xfId="0" applyFont="1" applyFill="1" applyBorder="1" applyProtection="1">
      <protection locked="0"/>
    </xf>
    <xf numFmtId="43" fontId="15" fillId="2" borderId="9" xfId="1" applyFont="1" applyFill="1" applyBorder="1" applyProtection="1"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14" fontId="14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14" fontId="14" fillId="0" borderId="9" xfId="1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14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wrapText="1"/>
      <protection locked="0"/>
    </xf>
    <xf numFmtId="14" fontId="14" fillId="2" borderId="9" xfId="1" applyNumberFormat="1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 applyProtection="1">
      <alignment vertical="center"/>
      <protection locked="0"/>
    </xf>
    <xf numFmtId="14" fontId="14" fillId="0" borderId="9" xfId="1" applyNumberFormat="1" applyFont="1" applyFill="1" applyBorder="1" applyAlignment="1" applyProtection="1">
      <alignment horizontal="center" vertical="center"/>
      <protection locked="0"/>
    </xf>
    <xf numFmtId="43" fontId="14" fillId="0" borderId="9" xfId="1" applyFont="1" applyBorder="1" applyAlignment="1" applyProtection="1">
      <alignment horizontal="center" vertical="center"/>
      <protection locked="0"/>
    </xf>
    <xf numFmtId="43" fontId="14" fillId="2" borderId="9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43" fontId="14" fillId="0" borderId="0" xfId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9" fontId="7" fillId="0" borderId="0" xfId="2" applyFont="1" applyProtection="1">
      <protection locked="0"/>
    </xf>
    <xf numFmtId="164" fontId="3" fillId="0" borderId="0" xfId="2" applyNumberFormat="1" applyFont="1" applyFill="1" applyAlignment="1" applyProtection="1">
      <alignment vertical="center"/>
    </xf>
    <xf numFmtId="164" fontId="3" fillId="0" borderId="0" xfId="2" applyNumberFormat="1" applyFont="1" applyAlignment="1" applyProtection="1">
      <alignment vertical="center"/>
    </xf>
    <xf numFmtId="9" fontId="3" fillId="0" borderId="0" xfId="2" applyFont="1" applyAlignment="1" applyProtection="1">
      <alignment vertical="center"/>
    </xf>
    <xf numFmtId="9" fontId="5" fillId="0" borderId="0" xfId="2" applyFont="1" applyAlignment="1" applyProtection="1">
      <alignment horizontal="center" wrapText="1"/>
    </xf>
    <xf numFmtId="43" fontId="5" fillId="0" borderId="0" xfId="2" applyNumberFormat="1" applyFont="1" applyAlignment="1" applyProtection="1">
      <alignment horizontal="center" wrapText="1"/>
    </xf>
    <xf numFmtId="43" fontId="15" fillId="2" borderId="0" xfId="0" applyNumberFormat="1" applyFont="1" applyFill="1"/>
    <xf numFmtId="43" fontId="18" fillId="2" borderId="0" xfId="0" applyNumberFormat="1" applyFont="1" applyFill="1" applyAlignment="1">
      <alignment vertical="center"/>
    </xf>
    <xf numFmtId="43" fontId="8" fillId="0" borderId="12" xfId="1" applyFont="1" applyFill="1" applyBorder="1" applyAlignment="1" applyProtection="1"/>
    <xf numFmtId="0" fontId="0" fillId="7" borderId="0" xfId="0" applyFill="1" applyAlignment="1">
      <alignment wrapText="1"/>
    </xf>
    <xf numFmtId="0" fontId="16" fillId="0" borderId="0" xfId="0" applyFont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3" fontId="8" fillId="3" borderId="4" xfId="1" applyFont="1" applyFill="1" applyBorder="1" applyAlignment="1" applyProtection="1">
      <alignment horizontal="center"/>
    </xf>
    <xf numFmtId="43" fontId="8" fillId="3" borderId="6" xfId="1" applyFont="1" applyFill="1" applyBorder="1" applyAlignment="1" applyProtection="1">
      <alignment horizontal="center"/>
    </xf>
    <xf numFmtId="0" fontId="17" fillId="7" borderId="9" xfId="0" applyFont="1" applyFill="1" applyBorder="1" applyAlignment="1" applyProtection="1">
      <alignment horizontal="center" wrapText="1"/>
      <protection locked="0"/>
    </xf>
    <xf numFmtId="43" fontId="2" fillId="5" borderId="1" xfId="1" applyFont="1" applyFill="1" applyBorder="1" applyAlignment="1" applyProtection="1">
      <alignment horizontal="center"/>
    </xf>
    <xf numFmtId="43" fontId="2" fillId="5" borderId="2" xfId="1" applyFont="1" applyFill="1" applyBorder="1" applyAlignment="1" applyProtection="1">
      <alignment horizontal="center"/>
    </xf>
    <xf numFmtId="43" fontId="5" fillId="5" borderId="4" xfId="1" applyFont="1" applyFill="1" applyBorder="1" applyAlignment="1" applyProtection="1">
      <alignment horizontal="center" wrapText="1"/>
    </xf>
    <xf numFmtId="43" fontId="5" fillId="5" borderId="6" xfId="1" applyFont="1" applyFill="1" applyBorder="1" applyAlignment="1" applyProtection="1">
      <alignment horizontal="center" wrapText="1"/>
    </xf>
    <xf numFmtId="43" fontId="5" fillId="5" borderId="4" xfId="0" applyNumberFormat="1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3" fontId="2" fillId="5" borderId="8" xfId="1" applyFont="1" applyFill="1" applyBorder="1" applyAlignment="1" applyProtection="1">
      <alignment horizontal="center"/>
    </xf>
    <xf numFmtId="43" fontId="8" fillId="3" borderId="5" xfId="1" applyFont="1" applyFill="1" applyBorder="1" applyAlignment="1" applyProtection="1">
      <alignment horizontal="center"/>
    </xf>
    <xf numFmtId="0" fontId="5" fillId="5" borderId="5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5F71-0BD3-4A94-B408-A06FCB9175EB}">
  <dimension ref="A1:B35"/>
  <sheetViews>
    <sheetView tabSelected="1" workbookViewId="0">
      <selection activeCell="I19" sqref="I19"/>
    </sheetView>
  </sheetViews>
  <sheetFormatPr defaultRowHeight="14.5" x14ac:dyDescent="0.35"/>
  <cols>
    <col min="1" max="1" width="2.54296875" style="24" bestFit="1" customWidth="1"/>
    <col min="2" max="2" width="88.7265625" bestFit="1" customWidth="1"/>
  </cols>
  <sheetData>
    <row r="1" spans="1:2" x14ac:dyDescent="0.35">
      <c r="B1" s="26" t="s">
        <v>75</v>
      </c>
    </row>
    <row r="2" spans="1:2" x14ac:dyDescent="0.35">
      <c r="A2" s="13" t="s">
        <v>21</v>
      </c>
      <c r="B2" s="104" t="s">
        <v>71</v>
      </c>
    </row>
    <row r="3" spans="1:2" x14ac:dyDescent="0.35">
      <c r="A3" s="13" t="s">
        <v>22</v>
      </c>
      <c r="B3" t="s">
        <v>23</v>
      </c>
    </row>
    <row r="4" spans="1:2" x14ac:dyDescent="0.35">
      <c r="A4" s="13" t="s">
        <v>24</v>
      </c>
      <c r="B4" t="s">
        <v>68</v>
      </c>
    </row>
    <row r="5" spans="1:2" x14ac:dyDescent="0.35">
      <c r="A5" s="13" t="s">
        <v>25</v>
      </c>
      <c r="B5" t="s">
        <v>69</v>
      </c>
    </row>
    <row r="6" spans="1:2" x14ac:dyDescent="0.35">
      <c r="A6" s="13" t="s">
        <v>26</v>
      </c>
      <c r="B6" s="12" t="s">
        <v>70</v>
      </c>
    </row>
    <row r="7" spans="1:2" x14ac:dyDescent="0.35">
      <c r="A7" s="13" t="s">
        <v>30</v>
      </c>
      <c r="B7" t="s">
        <v>27</v>
      </c>
    </row>
    <row r="8" spans="1:2" x14ac:dyDescent="0.35">
      <c r="B8" t="s">
        <v>28</v>
      </c>
    </row>
    <row r="9" spans="1:2" x14ac:dyDescent="0.35">
      <c r="B9" t="s">
        <v>7</v>
      </c>
    </row>
    <row r="10" spans="1:2" x14ac:dyDescent="0.35">
      <c r="B10" t="s">
        <v>8</v>
      </c>
    </row>
    <row r="11" spans="1:2" x14ac:dyDescent="0.35">
      <c r="B11" t="s">
        <v>9</v>
      </c>
    </row>
    <row r="12" spans="1:2" x14ac:dyDescent="0.35">
      <c r="B12" t="s">
        <v>10</v>
      </c>
    </row>
    <row r="13" spans="1:2" x14ac:dyDescent="0.35">
      <c r="B13" t="s">
        <v>11</v>
      </c>
    </row>
    <row r="14" spans="1:2" x14ac:dyDescent="0.35">
      <c r="B14" t="s">
        <v>12</v>
      </c>
    </row>
    <row r="15" spans="1:2" x14ac:dyDescent="0.35">
      <c r="B15" t="s">
        <v>6</v>
      </c>
    </row>
    <row r="17" spans="1:2" x14ac:dyDescent="0.35">
      <c r="B17" t="s">
        <v>29</v>
      </c>
    </row>
    <row r="19" spans="1:2" x14ac:dyDescent="0.35">
      <c r="B19" s="25" t="s">
        <v>74</v>
      </c>
    </row>
    <row r="20" spans="1:2" ht="29" x14ac:dyDescent="0.35">
      <c r="A20" s="13" t="s">
        <v>21</v>
      </c>
      <c r="B20" s="104" t="s">
        <v>73</v>
      </c>
    </row>
    <row r="21" spans="1:2" x14ac:dyDescent="0.35">
      <c r="A21" s="13" t="s">
        <v>22</v>
      </c>
      <c r="B21" t="s">
        <v>23</v>
      </c>
    </row>
    <row r="22" spans="1:2" x14ac:dyDescent="0.35">
      <c r="A22" s="13" t="s">
        <v>24</v>
      </c>
      <c r="B22" t="s">
        <v>72</v>
      </c>
    </row>
    <row r="23" spans="1:2" x14ac:dyDescent="0.35">
      <c r="A23" s="13" t="s">
        <v>25</v>
      </c>
      <c r="B23" t="s">
        <v>69</v>
      </c>
    </row>
    <row r="24" spans="1:2" x14ac:dyDescent="0.35">
      <c r="A24" s="13" t="s">
        <v>26</v>
      </c>
      <c r="B24" s="12" t="s">
        <v>70</v>
      </c>
    </row>
    <row r="25" spans="1:2" x14ac:dyDescent="0.35">
      <c r="A25" s="13" t="s">
        <v>30</v>
      </c>
      <c r="B25" t="s">
        <v>27</v>
      </c>
    </row>
    <row r="26" spans="1:2" x14ac:dyDescent="0.35">
      <c r="B26" t="s">
        <v>28</v>
      </c>
    </row>
    <row r="27" spans="1:2" x14ac:dyDescent="0.35">
      <c r="B27" t="s">
        <v>7</v>
      </c>
    </row>
    <row r="28" spans="1:2" x14ac:dyDescent="0.35">
      <c r="B28" t="s">
        <v>8</v>
      </c>
    </row>
    <row r="29" spans="1:2" x14ac:dyDescent="0.35">
      <c r="B29" t="s">
        <v>9</v>
      </c>
    </row>
    <row r="30" spans="1:2" x14ac:dyDescent="0.35">
      <c r="B30" t="s">
        <v>10</v>
      </c>
    </row>
    <row r="31" spans="1:2" x14ac:dyDescent="0.35">
      <c r="B31" t="s">
        <v>11</v>
      </c>
    </row>
    <row r="32" spans="1:2" x14ac:dyDescent="0.35">
      <c r="B32" t="s">
        <v>12</v>
      </c>
    </row>
    <row r="33" spans="2:2" x14ac:dyDescent="0.35">
      <c r="B33" t="s">
        <v>6</v>
      </c>
    </row>
    <row r="35" spans="2:2" x14ac:dyDescent="0.35">
      <c r="B35" t="s">
        <v>29</v>
      </c>
    </row>
  </sheetData>
  <pageMargins left="0.7" right="0.7" top="0.75" bottom="0.75" header="0.3" footer="0.3"/>
  <customProperties>
    <customPr name="OrphanNamesChecked" r:id="rId1"/>
  </customProperties>
  <ignoredErrors>
    <ignoredError sqref="A2:A4 A7:A8 A5:A6 A20:A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A6FBB-A7DA-4213-8854-649D383907F6}">
  <sheetPr>
    <tabColor theme="4" tint="0.39997558519241921"/>
  </sheetPr>
  <dimension ref="A1:L52"/>
  <sheetViews>
    <sheetView zoomScale="70" zoomScaleNormal="70" workbookViewId="0">
      <selection activeCell="A16" sqref="A16:XFD16"/>
    </sheetView>
  </sheetViews>
  <sheetFormatPr defaultColWidth="9.08984375" defaultRowHeight="13" x14ac:dyDescent="0.25"/>
  <cols>
    <col min="1" max="1" width="16.54296875" style="33" customWidth="1"/>
    <col min="2" max="2" width="15.08984375" style="34" customWidth="1"/>
    <col min="3" max="3" width="15.08984375" style="35" customWidth="1"/>
    <col min="4" max="4" width="14.26953125" style="34" customWidth="1"/>
    <col min="5" max="5" width="15.54296875" style="92" customWidth="1"/>
    <col min="6" max="6" width="16.54296875" style="50" customWidth="1"/>
    <col min="7" max="7" width="20.08984375" style="50" customWidth="1"/>
    <col min="8" max="8" width="23.36328125" style="89" customWidth="1"/>
    <col min="9" max="9" width="46.36328125" style="36" customWidth="1"/>
    <col min="10" max="10" width="19.90625" style="36" customWidth="1"/>
    <col min="11" max="11" width="16.453125" style="36" customWidth="1"/>
    <col min="12" max="16384" width="9.08984375" style="36"/>
  </cols>
  <sheetData>
    <row r="1" spans="1:12" ht="19" thickBot="1" x14ac:dyDescent="0.5">
      <c r="A1" s="93"/>
      <c r="B1" s="94"/>
      <c r="C1" s="94"/>
      <c r="D1" s="41"/>
      <c r="E1" s="105" t="s">
        <v>60</v>
      </c>
      <c r="F1" s="105"/>
      <c r="G1" s="105"/>
      <c r="H1" s="105"/>
      <c r="I1" s="105"/>
      <c r="J1" s="105"/>
    </row>
    <row r="2" spans="1:12" ht="25.5" customHeight="1" thickBot="1" x14ac:dyDescent="0.4">
      <c r="A2" s="42" t="s">
        <v>18</v>
      </c>
      <c r="B2" s="106" t="s">
        <v>19</v>
      </c>
      <c r="C2" s="107"/>
      <c r="D2" s="41"/>
      <c r="E2" s="108" t="s">
        <v>52</v>
      </c>
      <c r="F2" s="108"/>
      <c r="G2" s="37" t="s">
        <v>50</v>
      </c>
      <c r="H2" s="37" t="s">
        <v>51</v>
      </c>
      <c r="I2" s="109" t="s">
        <v>58</v>
      </c>
      <c r="J2" s="109"/>
    </row>
    <row r="3" spans="1:12" ht="16" thickBot="1" x14ac:dyDescent="0.4">
      <c r="A3" s="46" t="s">
        <v>7</v>
      </c>
      <c r="B3" s="110">
        <f ca="1">SUMIF($J$15:$K$2011,"a. Personnel",$K$15:$K$2011)</f>
        <v>0</v>
      </c>
      <c r="C3" s="111"/>
      <c r="D3" s="41"/>
      <c r="E3" s="112"/>
      <c r="F3" s="112"/>
      <c r="G3" s="38"/>
      <c r="H3" s="38"/>
      <c r="I3" s="39"/>
      <c r="J3" s="40"/>
    </row>
    <row r="4" spans="1:12" ht="15" thickBot="1" x14ac:dyDescent="0.4">
      <c r="A4" s="46" t="s">
        <v>8</v>
      </c>
      <c r="B4" s="110">
        <f ca="1">SUMIF($J$15:$K$2011,"b. Fringe Benefits",$K$15:$K$2011)</f>
        <v>0</v>
      </c>
      <c r="C4" s="111"/>
      <c r="D4" s="41"/>
      <c r="E4" s="53"/>
      <c r="F4" s="41"/>
      <c r="G4" s="41"/>
      <c r="H4" s="41"/>
      <c r="I4" s="41"/>
    </row>
    <row r="5" spans="1:12" ht="15" thickBot="1" x14ac:dyDescent="0.4">
      <c r="A5" s="46" t="s">
        <v>9</v>
      </c>
      <c r="B5" s="110">
        <f ca="1">SUMIF($J$15:$K$2011,"c. Travel",$K$15:$K$2011)</f>
        <v>0</v>
      </c>
      <c r="C5" s="111"/>
      <c r="D5" s="41"/>
      <c r="E5" s="53"/>
      <c r="F5" s="41"/>
      <c r="G5" s="41"/>
      <c r="H5" s="41"/>
      <c r="I5" s="41"/>
    </row>
    <row r="6" spans="1:12" ht="15" thickBot="1" x14ac:dyDescent="0.4">
      <c r="A6" s="46" t="s">
        <v>10</v>
      </c>
      <c r="B6" s="110">
        <f ca="1">SUMIF($J$15:$K$2011,"d. Equipment",$K$15:$K$2011)</f>
        <v>0</v>
      </c>
      <c r="C6" s="111"/>
      <c r="D6" s="41"/>
      <c r="E6" s="53"/>
      <c r="F6" s="41"/>
      <c r="G6" s="41"/>
      <c r="H6" s="41"/>
      <c r="I6" s="41"/>
    </row>
    <row r="7" spans="1:12" ht="15" thickBot="1" x14ac:dyDescent="0.4">
      <c r="A7" s="46" t="s">
        <v>11</v>
      </c>
      <c r="B7" s="110">
        <f ca="1">SUMIF($J$15:$K$2011,"e. Supplies",$K$15:$K$2011)</f>
        <v>0</v>
      </c>
      <c r="C7" s="111"/>
      <c r="D7" s="41"/>
      <c r="E7" s="53"/>
      <c r="F7" s="41"/>
      <c r="G7" s="41"/>
      <c r="H7" s="41"/>
      <c r="I7" s="41"/>
    </row>
    <row r="8" spans="1:12" ht="15" thickBot="1" x14ac:dyDescent="0.4">
      <c r="A8" s="46" t="s">
        <v>12</v>
      </c>
      <c r="B8" s="110">
        <f ca="1">SUMIF($J$15:$K$2011,"f. Contractual",$K$15:$K$2011)</f>
        <v>0</v>
      </c>
      <c r="C8" s="111"/>
      <c r="D8" s="41"/>
      <c r="E8" s="53"/>
      <c r="F8" s="41"/>
      <c r="G8" s="41"/>
      <c r="H8" s="41"/>
      <c r="I8" s="41"/>
    </row>
    <row r="9" spans="1:12" ht="15" thickBot="1" x14ac:dyDescent="0.4">
      <c r="A9" s="46" t="s">
        <v>6</v>
      </c>
      <c r="B9" s="110">
        <f ca="1">SUMIF($J$15:$K$2011,"g. Other",$K$15:$K$2011)</f>
        <v>0</v>
      </c>
      <c r="C9" s="111"/>
      <c r="D9" s="41"/>
      <c r="E9" s="53"/>
      <c r="F9" s="41"/>
      <c r="G9" s="41"/>
      <c r="H9" s="41"/>
      <c r="I9" s="41"/>
    </row>
    <row r="10" spans="1:12" ht="15" thickBot="1" x14ac:dyDescent="0.4">
      <c r="A10" s="48" t="s">
        <v>53</v>
      </c>
      <c r="B10" s="113">
        <f ca="1">SUM(B3:C9)</f>
        <v>0</v>
      </c>
      <c r="C10" s="114"/>
      <c r="D10" s="22">
        <f ca="1">+B10-K50</f>
        <v>0</v>
      </c>
      <c r="E10" s="53"/>
      <c r="F10" s="41"/>
      <c r="G10" s="41"/>
      <c r="H10" s="41"/>
      <c r="I10" s="41"/>
    </row>
    <row r="11" spans="1:12" ht="15" thickBot="1" x14ac:dyDescent="0.4">
      <c r="A11" s="49" t="s">
        <v>54</v>
      </c>
      <c r="B11" s="110">
        <f ca="1">SUMIF($J$15:$K$2011,"i. Indirect Costs",$K$15:$K$2011)</f>
        <v>0</v>
      </c>
      <c r="C11" s="111"/>
      <c r="D11" s="99" t="e">
        <f ca="1">+B11/B12</f>
        <v>#DIV/0!</v>
      </c>
      <c r="E11" s="53"/>
      <c r="F11" s="41"/>
      <c r="G11" s="41"/>
      <c r="H11" s="41"/>
      <c r="I11" s="41"/>
    </row>
    <row r="12" spans="1:12" ht="13.5" thickBot="1" x14ac:dyDescent="0.35">
      <c r="A12" s="51" t="s">
        <v>55</v>
      </c>
      <c r="B12" s="115">
        <f ca="1">SUM(B10:C11)</f>
        <v>0</v>
      </c>
      <c r="C12" s="116"/>
      <c r="D12" s="22">
        <f ca="1">+B12-K52</f>
        <v>0</v>
      </c>
      <c r="E12" s="53"/>
      <c r="F12" s="41"/>
      <c r="G12" s="41"/>
      <c r="H12" s="41"/>
      <c r="I12" s="41"/>
    </row>
    <row r="13" spans="1:12" ht="10.5" customHeight="1" x14ac:dyDescent="0.3">
      <c r="A13" s="52"/>
      <c r="B13" s="41"/>
      <c r="C13" s="41"/>
      <c r="D13" s="41"/>
      <c r="E13" s="53"/>
      <c r="F13" s="41"/>
      <c r="G13" s="41"/>
      <c r="H13" s="41"/>
      <c r="I13" s="41"/>
    </row>
    <row r="14" spans="1:12" s="57" customFormat="1" ht="29.5" customHeight="1" thickBot="1" x14ac:dyDescent="0.4">
      <c r="A14" s="54" t="s">
        <v>0</v>
      </c>
      <c r="B14" s="55" t="s">
        <v>1</v>
      </c>
      <c r="C14" s="54" t="s">
        <v>2</v>
      </c>
      <c r="D14" s="55" t="s">
        <v>3</v>
      </c>
      <c r="E14" s="56" t="s">
        <v>4</v>
      </c>
      <c r="F14" s="55" t="s">
        <v>5</v>
      </c>
      <c r="G14" s="54" t="s">
        <v>13</v>
      </c>
      <c r="H14" s="54" t="s">
        <v>15</v>
      </c>
      <c r="I14" s="54" t="s">
        <v>16</v>
      </c>
      <c r="J14" s="54" t="s">
        <v>17</v>
      </c>
      <c r="K14" s="54" t="s">
        <v>66</v>
      </c>
    </row>
    <row r="15" spans="1:12" x14ac:dyDescent="0.3">
      <c r="A15" s="58"/>
      <c r="B15" s="58"/>
      <c r="C15" s="58"/>
      <c r="D15" s="58"/>
      <c r="E15" s="59"/>
      <c r="F15" s="58"/>
      <c r="G15" s="58"/>
      <c r="H15" s="58"/>
      <c r="I15" s="58"/>
      <c r="J15" s="60" t="s">
        <v>7</v>
      </c>
      <c r="K15" s="61"/>
      <c r="L15" s="62"/>
    </row>
    <row r="16" spans="1:12" x14ac:dyDescent="0.3">
      <c r="A16" s="58"/>
      <c r="B16" s="58"/>
      <c r="C16" s="58"/>
      <c r="D16" s="58"/>
      <c r="E16" s="59"/>
      <c r="F16" s="58"/>
      <c r="G16" s="58"/>
      <c r="H16" s="58"/>
      <c r="I16" s="58"/>
      <c r="J16" s="60" t="s">
        <v>7</v>
      </c>
      <c r="K16" s="61"/>
      <c r="L16" s="62"/>
    </row>
    <row r="17" spans="1:12" x14ac:dyDescent="0.3">
      <c r="A17" s="58"/>
      <c r="B17" s="58"/>
      <c r="C17" s="58"/>
      <c r="D17" s="58"/>
      <c r="E17" s="59"/>
      <c r="F17" s="58"/>
      <c r="G17" s="58"/>
      <c r="H17" s="58"/>
      <c r="I17" s="58"/>
      <c r="J17" s="60" t="s">
        <v>7</v>
      </c>
      <c r="K17" s="61"/>
      <c r="L17" s="62"/>
    </row>
    <row r="18" spans="1:12" x14ac:dyDescent="0.3">
      <c r="A18" s="63"/>
      <c r="B18" s="63"/>
      <c r="C18" s="63"/>
      <c r="D18" s="63"/>
      <c r="E18" s="64"/>
      <c r="F18" s="63"/>
      <c r="G18" s="63"/>
      <c r="H18" s="63"/>
      <c r="I18" s="63"/>
      <c r="J18" s="65" t="s">
        <v>7</v>
      </c>
      <c r="K18" s="66"/>
      <c r="L18" s="62"/>
    </row>
    <row r="19" spans="1:12" x14ac:dyDescent="0.3">
      <c r="A19" s="67"/>
      <c r="B19" s="67"/>
      <c r="C19" s="67"/>
      <c r="D19" s="67"/>
      <c r="E19" s="68"/>
      <c r="F19" s="67"/>
      <c r="G19" s="67"/>
      <c r="H19" s="67"/>
      <c r="I19" s="67"/>
      <c r="J19" s="69" t="s">
        <v>31</v>
      </c>
      <c r="K19" s="70">
        <f>SUM(K15:K18)</f>
        <v>0</v>
      </c>
      <c r="L19" s="62"/>
    </row>
    <row r="20" spans="1:12" x14ac:dyDescent="0.3">
      <c r="A20" s="71"/>
      <c r="B20" s="72"/>
      <c r="C20" s="73"/>
      <c r="D20" s="72"/>
      <c r="E20" s="74"/>
      <c r="F20" s="75"/>
      <c r="G20" s="75"/>
      <c r="H20" s="76"/>
      <c r="I20" s="77"/>
      <c r="J20" s="65" t="s">
        <v>8</v>
      </c>
      <c r="K20" s="61"/>
      <c r="L20" s="62"/>
    </row>
    <row r="21" spans="1:12" x14ac:dyDescent="0.3">
      <c r="A21" s="71"/>
      <c r="B21" s="72"/>
      <c r="C21" s="73"/>
      <c r="D21" s="72"/>
      <c r="E21" s="74"/>
      <c r="F21" s="75"/>
      <c r="G21" s="75"/>
      <c r="H21" s="76"/>
      <c r="I21" s="77"/>
      <c r="J21" s="65" t="s">
        <v>8</v>
      </c>
      <c r="K21" s="61"/>
      <c r="L21" s="62"/>
    </row>
    <row r="22" spans="1:12" x14ac:dyDescent="0.3">
      <c r="A22" s="71"/>
      <c r="B22" s="72"/>
      <c r="C22" s="73"/>
      <c r="D22" s="72"/>
      <c r="E22" s="74"/>
      <c r="F22" s="75"/>
      <c r="G22" s="75"/>
      <c r="H22" s="76"/>
      <c r="I22" s="77"/>
      <c r="J22" s="65" t="s">
        <v>8</v>
      </c>
      <c r="K22" s="66"/>
      <c r="L22" s="62"/>
    </row>
    <row r="23" spans="1:12" x14ac:dyDescent="0.3">
      <c r="A23" s="71"/>
      <c r="B23" s="72"/>
      <c r="C23" s="73"/>
      <c r="D23" s="72"/>
      <c r="E23" s="74"/>
      <c r="F23" s="75"/>
      <c r="G23" s="75"/>
      <c r="H23" s="76"/>
      <c r="I23" s="77"/>
      <c r="J23" s="65" t="s">
        <v>8</v>
      </c>
      <c r="K23" s="66"/>
      <c r="L23" s="62"/>
    </row>
    <row r="24" spans="1:12" x14ac:dyDescent="0.3">
      <c r="A24" s="78"/>
      <c r="B24" s="79"/>
      <c r="C24" s="80"/>
      <c r="D24" s="79"/>
      <c r="E24" s="81"/>
      <c r="F24" s="82"/>
      <c r="G24" s="82"/>
      <c r="H24" s="83"/>
      <c r="I24" s="84"/>
      <c r="J24" s="69" t="s">
        <v>67</v>
      </c>
      <c r="K24" s="70">
        <f>SUM(K20:K23)</f>
        <v>0</v>
      </c>
      <c r="L24" s="62"/>
    </row>
    <row r="25" spans="1:12" x14ac:dyDescent="0.3">
      <c r="A25" s="71"/>
      <c r="B25" s="72"/>
      <c r="C25" s="73"/>
      <c r="D25" s="72"/>
      <c r="E25" s="85"/>
      <c r="F25" s="75"/>
      <c r="G25" s="75"/>
      <c r="H25" s="76"/>
      <c r="I25" s="77"/>
      <c r="J25" s="65" t="s">
        <v>9</v>
      </c>
      <c r="K25" s="61"/>
      <c r="L25" s="62"/>
    </row>
    <row r="26" spans="1:12" x14ac:dyDescent="0.3">
      <c r="A26" s="71"/>
      <c r="B26" s="72"/>
      <c r="C26" s="73"/>
      <c r="D26" s="72"/>
      <c r="E26" s="85"/>
      <c r="F26" s="75"/>
      <c r="G26" s="75"/>
      <c r="H26" s="76"/>
      <c r="I26" s="77"/>
      <c r="J26" s="65" t="s">
        <v>9</v>
      </c>
      <c r="K26" s="61"/>
      <c r="L26" s="62"/>
    </row>
    <row r="27" spans="1:12" x14ac:dyDescent="0.3">
      <c r="A27" s="71"/>
      <c r="B27" s="72"/>
      <c r="C27" s="73"/>
      <c r="D27" s="72"/>
      <c r="E27" s="85"/>
      <c r="F27" s="75"/>
      <c r="G27" s="75"/>
      <c r="H27" s="76"/>
      <c r="I27" s="77"/>
      <c r="J27" s="65" t="s">
        <v>9</v>
      </c>
      <c r="K27" s="66"/>
      <c r="L27" s="62"/>
    </row>
    <row r="28" spans="1:12" x14ac:dyDescent="0.3">
      <c r="A28" s="71"/>
      <c r="B28" s="72"/>
      <c r="C28" s="73"/>
      <c r="D28" s="72"/>
      <c r="E28" s="85"/>
      <c r="F28" s="75"/>
      <c r="G28" s="75"/>
      <c r="H28" s="76"/>
      <c r="I28" s="77"/>
      <c r="J28" s="65" t="s">
        <v>9</v>
      </c>
      <c r="K28" s="66"/>
      <c r="L28" s="62"/>
    </row>
    <row r="29" spans="1:12" x14ac:dyDescent="0.3">
      <c r="A29" s="78"/>
      <c r="B29" s="79"/>
      <c r="C29" s="80"/>
      <c r="D29" s="79"/>
      <c r="E29" s="81"/>
      <c r="F29" s="82"/>
      <c r="G29" s="82"/>
      <c r="H29" s="83"/>
      <c r="I29" s="84"/>
      <c r="J29" s="69" t="s">
        <v>32</v>
      </c>
      <c r="K29" s="70">
        <f>SUM(K25:K28)</f>
        <v>0</v>
      </c>
      <c r="L29" s="62"/>
    </row>
    <row r="30" spans="1:12" x14ac:dyDescent="0.3">
      <c r="A30" s="71"/>
      <c r="B30" s="72"/>
      <c r="C30" s="73"/>
      <c r="D30" s="72"/>
      <c r="E30" s="85"/>
      <c r="F30" s="75"/>
      <c r="G30" s="75"/>
      <c r="H30" s="76"/>
      <c r="I30" s="77"/>
      <c r="J30" s="65" t="s">
        <v>10</v>
      </c>
      <c r="K30" s="61"/>
      <c r="L30" s="62"/>
    </row>
    <row r="31" spans="1:12" x14ac:dyDescent="0.3">
      <c r="A31" s="71"/>
      <c r="B31" s="72"/>
      <c r="C31" s="73"/>
      <c r="D31" s="72"/>
      <c r="E31" s="85"/>
      <c r="F31" s="75"/>
      <c r="G31" s="75"/>
      <c r="H31" s="76"/>
      <c r="I31" s="77"/>
      <c r="J31" s="65" t="s">
        <v>10</v>
      </c>
      <c r="K31" s="61"/>
      <c r="L31" s="62"/>
    </row>
    <row r="32" spans="1:12" x14ac:dyDescent="0.3">
      <c r="A32" s="71"/>
      <c r="B32" s="72"/>
      <c r="C32" s="73"/>
      <c r="D32" s="72"/>
      <c r="E32" s="85"/>
      <c r="F32" s="75"/>
      <c r="G32" s="75"/>
      <c r="H32" s="76"/>
      <c r="I32" s="77"/>
      <c r="J32" s="65" t="s">
        <v>10</v>
      </c>
      <c r="K32" s="66"/>
      <c r="L32" s="62"/>
    </row>
    <row r="33" spans="1:12" x14ac:dyDescent="0.3">
      <c r="A33" s="71"/>
      <c r="B33" s="72"/>
      <c r="C33" s="73"/>
      <c r="D33" s="72"/>
      <c r="E33" s="86"/>
      <c r="F33" s="75"/>
      <c r="G33" s="75"/>
      <c r="H33" s="76"/>
      <c r="I33" s="77"/>
      <c r="J33" s="65" t="s">
        <v>10</v>
      </c>
      <c r="K33" s="66"/>
      <c r="L33" s="62"/>
    </row>
    <row r="34" spans="1:12" x14ac:dyDescent="0.3">
      <c r="A34" s="78"/>
      <c r="B34" s="79"/>
      <c r="C34" s="80"/>
      <c r="D34" s="79"/>
      <c r="E34" s="87"/>
      <c r="F34" s="82"/>
      <c r="G34" s="82"/>
      <c r="H34" s="83"/>
      <c r="I34" s="84"/>
      <c r="J34" s="69" t="s">
        <v>33</v>
      </c>
      <c r="K34" s="70">
        <f>SUM(K30:K33)</f>
        <v>0</v>
      </c>
      <c r="L34" s="62"/>
    </row>
    <row r="35" spans="1:12" x14ac:dyDescent="0.3">
      <c r="A35" s="71"/>
      <c r="B35" s="72"/>
      <c r="C35" s="73"/>
      <c r="D35" s="72"/>
      <c r="E35" s="86"/>
      <c r="F35" s="75"/>
      <c r="G35" s="75"/>
      <c r="H35" s="76"/>
      <c r="I35" s="77"/>
      <c r="J35" s="65" t="s">
        <v>11</v>
      </c>
      <c r="K35" s="61"/>
      <c r="L35" s="62"/>
    </row>
    <row r="36" spans="1:12" x14ac:dyDescent="0.3">
      <c r="A36" s="71"/>
      <c r="B36" s="72"/>
      <c r="C36" s="73"/>
      <c r="D36" s="72"/>
      <c r="E36" s="86"/>
      <c r="F36" s="75"/>
      <c r="G36" s="75"/>
      <c r="H36" s="76"/>
      <c r="I36" s="77"/>
      <c r="J36" s="65" t="s">
        <v>11</v>
      </c>
      <c r="K36" s="61"/>
      <c r="L36" s="62"/>
    </row>
    <row r="37" spans="1:12" x14ac:dyDescent="0.3">
      <c r="A37" s="71"/>
      <c r="B37" s="72"/>
      <c r="C37" s="73"/>
      <c r="D37" s="72"/>
      <c r="E37" s="86"/>
      <c r="F37" s="75"/>
      <c r="G37" s="75"/>
      <c r="H37" s="76"/>
      <c r="I37" s="77"/>
      <c r="J37" s="65" t="s">
        <v>11</v>
      </c>
      <c r="K37" s="66"/>
      <c r="L37" s="62"/>
    </row>
    <row r="38" spans="1:12" x14ac:dyDescent="0.3">
      <c r="A38" s="71"/>
      <c r="B38" s="72"/>
      <c r="C38" s="73"/>
      <c r="D38" s="72"/>
      <c r="E38" s="86"/>
      <c r="F38" s="75"/>
      <c r="G38" s="75"/>
      <c r="H38" s="76"/>
      <c r="I38" s="77"/>
      <c r="J38" s="65" t="s">
        <v>11</v>
      </c>
      <c r="K38" s="66"/>
      <c r="L38" s="62"/>
    </row>
    <row r="39" spans="1:12" x14ac:dyDescent="0.3">
      <c r="A39" s="78"/>
      <c r="B39" s="79"/>
      <c r="C39" s="80"/>
      <c r="D39" s="79"/>
      <c r="E39" s="87"/>
      <c r="F39" s="82"/>
      <c r="G39" s="82"/>
      <c r="H39" s="83"/>
      <c r="I39" s="84"/>
      <c r="J39" s="69" t="s">
        <v>34</v>
      </c>
      <c r="K39" s="70">
        <f>SUM(K35:K38)</f>
        <v>0</v>
      </c>
      <c r="L39" s="62"/>
    </row>
    <row r="40" spans="1:12" x14ac:dyDescent="0.3">
      <c r="A40" s="71"/>
      <c r="B40" s="72"/>
      <c r="C40" s="73"/>
      <c r="D40" s="72"/>
      <c r="E40" s="86"/>
      <c r="F40" s="75"/>
      <c r="G40" s="75"/>
      <c r="H40" s="76"/>
      <c r="I40" s="77"/>
      <c r="J40" s="65" t="s">
        <v>12</v>
      </c>
      <c r="K40" s="61"/>
      <c r="L40" s="62"/>
    </row>
    <row r="41" spans="1:12" x14ac:dyDescent="0.3">
      <c r="A41" s="71"/>
      <c r="B41" s="72"/>
      <c r="C41" s="73"/>
      <c r="D41" s="72"/>
      <c r="E41" s="86"/>
      <c r="F41" s="75"/>
      <c r="G41" s="75"/>
      <c r="H41" s="76"/>
      <c r="I41" s="77"/>
      <c r="J41" s="65" t="s">
        <v>12</v>
      </c>
      <c r="K41" s="61"/>
      <c r="L41" s="62"/>
    </row>
    <row r="42" spans="1:12" x14ac:dyDescent="0.3">
      <c r="A42" s="71"/>
      <c r="B42" s="72"/>
      <c r="C42" s="73"/>
      <c r="D42" s="72"/>
      <c r="E42" s="86"/>
      <c r="F42" s="75"/>
      <c r="G42" s="75"/>
      <c r="H42" s="76"/>
      <c r="I42" s="77"/>
      <c r="J42" s="65" t="s">
        <v>12</v>
      </c>
      <c r="K42" s="66"/>
      <c r="L42" s="62"/>
    </row>
    <row r="43" spans="1:12" x14ac:dyDescent="0.3">
      <c r="A43" s="71"/>
      <c r="B43" s="72"/>
      <c r="C43" s="73"/>
      <c r="D43" s="72"/>
      <c r="E43" s="86"/>
      <c r="F43" s="75"/>
      <c r="G43" s="75"/>
      <c r="H43" s="76"/>
      <c r="I43" s="77"/>
      <c r="J43" s="65" t="s">
        <v>12</v>
      </c>
      <c r="K43" s="66"/>
      <c r="L43" s="62"/>
    </row>
    <row r="44" spans="1:12" x14ac:dyDescent="0.3">
      <c r="A44" s="78"/>
      <c r="B44" s="79"/>
      <c r="C44" s="80"/>
      <c r="D44" s="79"/>
      <c r="E44" s="87"/>
      <c r="F44" s="82"/>
      <c r="G44" s="82"/>
      <c r="H44" s="83"/>
      <c r="I44" s="84"/>
      <c r="J44" s="69" t="s">
        <v>35</v>
      </c>
      <c r="K44" s="70">
        <f>SUM(K40:K43)</f>
        <v>0</v>
      </c>
      <c r="L44" s="62"/>
    </row>
    <row r="45" spans="1:12" x14ac:dyDescent="0.3">
      <c r="A45" s="71"/>
      <c r="B45" s="72"/>
      <c r="C45" s="73"/>
      <c r="D45" s="72"/>
      <c r="E45" s="86"/>
      <c r="F45" s="75"/>
      <c r="G45" s="75"/>
      <c r="H45" s="76"/>
      <c r="I45" s="77"/>
      <c r="J45" s="65" t="s">
        <v>6</v>
      </c>
      <c r="K45" s="61"/>
      <c r="L45" s="62"/>
    </row>
    <row r="46" spans="1:12" x14ac:dyDescent="0.3">
      <c r="A46" s="71"/>
      <c r="B46" s="72"/>
      <c r="C46" s="73"/>
      <c r="D46" s="72"/>
      <c r="E46" s="86"/>
      <c r="F46" s="75"/>
      <c r="G46" s="75"/>
      <c r="H46" s="76"/>
      <c r="I46" s="77"/>
      <c r="J46" s="65" t="s">
        <v>6</v>
      </c>
      <c r="K46" s="61"/>
      <c r="L46" s="62"/>
    </row>
    <row r="47" spans="1:12" x14ac:dyDescent="0.3">
      <c r="A47" s="71"/>
      <c r="B47" s="72"/>
      <c r="C47" s="73"/>
      <c r="D47" s="72"/>
      <c r="E47" s="86"/>
      <c r="F47" s="75"/>
      <c r="G47" s="75"/>
      <c r="H47" s="76"/>
      <c r="I47" s="77"/>
      <c r="J47" s="65" t="s">
        <v>6</v>
      </c>
      <c r="K47" s="66"/>
      <c r="L47" s="95"/>
    </row>
    <row r="48" spans="1:12" x14ac:dyDescent="0.3">
      <c r="A48" s="71"/>
      <c r="B48" s="72"/>
      <c r="C48" s="73"/>
      <c r="D48" s="72"/>
      <c r="E48" s="86"/>
      <c r="F48" s="75"/>
      <c r="G48" s="75"/>
      <c r="H48" s="76"/>
      <c r="I48" s="77"/>
      <c r="J48" s="65" t="s">
        <v>6</v>
      </c>
      <c r="K48" s="66"/>
      <c r="L48" s="62"/>
    </row>
    <row r="49" spans="1:12" x14ac:dyDescent="0.3">
      <c r="A49" s="78"/>
      <c r="B49" s="79"/>
      <c r="C49" s="80"/>
      <c r="D49" s="79"/>
      <c r="E49" s="87"/>
      <c r="F49" s="82"/>
      <c r="G49" s="82"/>
      <c r="H49" s="83"/>
      <c r="I49" s="84"/>
      <c r="J49" s="69" t="s">
        <v>36</v>
      </c>
      <c r="K49" s="70">
        <f>SUM(K45:K48)</f>
        <v>0</v>
      </c>
      <c r="L49" s="62"/>
    </row>
    <row r="50" spans="1:12" ht="14.5" x14ac:dyDescent="0.35">
      <c r="E50" s="88"/>
      <c r="J50" s="90" t="s">
        <v>53</v>
      </c>
      <c r="K50" s="101">
        <f>+K19+K24+K29+K34+K39+K44+K49</f>
        <v>0</v>
      </c>
      <c r="L50" s="91"/>
    </row>
    <row r="51" spans="1:12" x14ac:dyDescent="0.25">
      <c r="J51" s="65" t="s">
        <v>59</v>
      </c>
      <c r="K51" s="66"/>
      <c r="L51" s="98" t="e">
        <f>+K51/K52</f>
        <v>#DIV/0!</v>
      </c>
    </row>
    <row r="52" spans="1:12" x14ac:dyDescent="0.25">
      <c r="J52" s="90" t="s">
        <v>55</v>
      </c>
      <c r="K52" s="102">
        <f>SUM(K50:K51)</f>
        <v>0</v>
      </c>
    </row>
  </sheetData>
  <sheetProtection sheet="1" objects="1" scenarios="1" formatCells="0" insertRows="0"/>
  <mergeCells count="15">
    <mergeCell ref="B10:C10"/>
    <mergeCell ref="B11:C11"/>
    <mergeCell ref="B12:C12"/>
    <mergeCell ref="B4:C4"/>
    <mergeCell ref="B5:C5"/>
    <mergeCell ref="B6:C6"/>
    <mergeCell ref="B7:C7"/>
    <mergeCell ref="B8:C8"/>
    <mergeCell ref="B9:C9"/>
    <mergeCell ref="E1:J1"/>
    <mergeCell ref="B2:C2"/>
    <mergeCell ref="E2:F2"/>
    <mergeCell ref="I2:J2"/>
    <mergeCell ref="B3:C3"/>
    <mergeCell ref="E3:F3"/>
  </mergeCells>
  <conditionalFormatting sqref="E15:E49">
    <cfRule type="cellIs" dxfId="8" priority="2" operator="notBetween">
      <formula>#REF!</formula>
      <formula>#REF!</formula>
    </cfRule>
  </conditionalFormatting>
  <conditionalFormatting sqref="E15:E872">
    <cfRule type="cellIs" dxfId="7" priority="3" operator="notBetween">
      <formula>#REF!</formula>
      <formula>#REF!</formula>
    </cfRule>
  </conditionalFormatting>
  <conditionalFormatting sqref="E15:E2384">
    <cfRule type="cellIs" dxfId="6" priority="1" operator="notBetween">
      <formula>$I$3</formula>
      <formula>$J$3</formula>
    </cfRule>
  </conditionalFormatting>
  <pageMargins left="0.7" right="0.7" top="0.75" bottom="0.75" header="0.3" footer="0.3"/>
  <customProperties>
    <customPr name="OrphanNamesChecked" r:id="rId1"/>
  </customProperties>
  <ignoredErrors>
    <ignoredError sqref="D10 B3 K52" unlockedFormula="1"/>
    <ignoredError sqref="L51" evalError="1"/>
    <ignoredError sqref="D11" evalErro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59C8C-E16E-4A85-AB29-D1CF4B5CC7FA}">
  <sheetPr>
    <tabColor rgb="FF92D050"/>
  </sheetPr>
  <dimension ref="A1:L52"/>
  <sheetViews>
    <sheetView zoomScale="70" zoomScaleNormal="70" workbookViewId="0">
      <pane ySplit="12" topLeftCell="A37" activePane="bottomLeft" state="frozen"/>
      <selection pane="bottomLeft" activeCell="A46" sqref="A46:XFD46"/>
    </sheetView>
  </sheetViews>
  <sheetFormatPr defaultColWidth="9.08984375" defaultRowHeight="13" x14ac:dyDescent="0.25"/>
  <cols>
    <col min="1" max="1" width="16.54296875" style="3" customWidth="1"/>
    <col min="2" max="2" width="15.08984375" style="4" customWidth="1"/>
    <col min="3" max="3" width="15.08984375" style="5" customWidth="1"/>
    <col min="4" max="4" width="14.26953125" style="4" customWidth="1"/>
    <col min="5" max="5" width="15.54296875" style="15" customWidth="1"/>
    <col min="6" max="6" width="16.54296875" style="6" customWidth="1"/>
    <col min="7" max="7" width="20.08984375" style="6" customWidth="1"/>
    <col min="8" max="8" width="23.36328125" style="7" customWidth="1"/>
    <col min="9" max="9" width="46.36328125" style="1" customWidth="1"/>
    <col min="10" max="10" width="19.90625" style="1" customWidth="1"/>
    <col min="11" max="11" width="16.453125" style="1" customWidth="1"/>
    <col min="12" max="16384" width="9.08984375" style="1"/>
  </cols>
  <sheetData>
    <row r="1" spans="1:12" ht="19" thickBot="1" x14ac:dyDescent="0.5">
      <c r="A1" s="20"/>
      <c r="B1" s="21"/>
      <c r="C1" s="21"/>
      <c r="D1" s="8"/>
      <c r="E1" s="119" t="s">
        <v>61</v>
      </c>
      <c r="F1" s="119"/>
      <c r="G1" s="119"/>
      <c r="H1" s="119"/>
      <c r="I1" s="119"/>
      <c r="J1" s="119"/>
    </row>
    <row r="2" spans="1:12" ht="30.5" customHeight="1" thickBot="1" x14ac:dyDescent="0.4">
      <c r="A2" s="10" t="s">
        <v>18</v>
      </c>
      <c r="B2" s="122" t="s">
        <v>19</v>
      </c>
      <c r="C2" s="123"/>
      <c r="D2" s="8"/>
      <c r="E2" s="120" t="s">
        <v>52</v>
      </c>
      <c r="F2" s="120"/>
      <c r="G2" s="19" t="s">
        <v>50</v>
      </c>
      <c r="H2" s="19" t="s">
        <v>51</v>
      </c>
      <c r="I2" s="121" t="s">
        <v>58</v>
      </c>
      <c r="J2" s="121"/>
    </row>
    <row r="3" spans="1:12" ht="16" thickBot="1" x14ac:dyDescent="0.4">
      <c r="A3" s="11" t="s">
        <v>7</v>
      </c>
      <c r="B3" s="110">
        <f ca="1">SUMIF($J$15:$K$2011,"a. Personnel",$K$15:$K$2011)</f>
        <v>0</v>
      </c>
      <c r="C3" s="111"/>
      <c r="D3" s="8"/>
      <c r="E3" s="112"/>
      <c r="F3" s="112"/>
      <c r="G3" s="38"/>
      <c r="H3" s="38"/>
      <c r="I3" s="39"/>
      <c r="J3" s="40"/>
    </row>
    <row r="4" spans="1:12" ht="15" thickBot="1" x14ac:dyDescent="0.4">
      <c r="A4" s="11" t="s">
        <v>8</v>
      </c>
      <c r="B4" s="110">
        <f ca="1">SUMIF($J$15:$K$2011,"b. Fringe Benefits",$K$15:$K$2011)</f>
        <v>0</v>
      </c>
      <c r="C4" s="111"/>
      <c r="D4" s="8"/>
      <c r="E4" s="14"/>
      <c r="F4" s="8"/>
      <c r="G4" s="8"/>
      <c r="H4" s="8"/>
      <c r="I4" s="8"/>
    </row>
    <row r="5" spans="1:12" ht="15" thickBot="1" x14ac:dyDescent="0.4">
      <c r="A5" s="11" t="s">
        <v>9</v>
      </c>
      <c r="B5" s="110">
        <f ca="1">SUMIF($J$15:$K$2011,"c. Travel",$K$15:$K$2011)</f>
        <v>0</v>
      </c>
      <c r="C5" s="111"/>
      <c r="D5" s="8"/>
      <c r="E5" s="14"/>
      <c r="F5" s="8"/>
      <c r="G5" s="8"/>
      <c r="H5" s="8"/>
      <c r="I5" s="8"/>
    </row>
    <row r="6" spans="1:12" ht="15" thickBot="1" x14ac:dyDescent="0.4">
      <c r="A6" s="11" t="s">
        <v>10</v>
      </c>
      <c r="B6" s="110">
        <f ca="1">SUMIF($J$15:$K$2011,"d. Equipment",$K$15:$K$2011)</f>
        <v>0</v>
      </c>
      <c r="C6" s="111"/>
      <c r="D6" s="8"/>
      <c r="E6" s="14"/>
      <c r="F6" s="8"/>
      <c r="G6" s="8"/>
      <c r="H6" s="8"/>
      <c r="I6" s="8"/>
    </row>
    <row r="7" spans="1:12" ht="15" thickBot="1" x14ac:dyDescent="0.4">
      <c r="A7" s="11" t="s">
        <v>11</v>
      </c>
      <c r="B7" s="110">
        <f ca="1">SUMIF($J$15:$K$2011,"e. Supplies",$K$15:$K$2011)</f>
        <v>0</v>
      </c>
      <c r="C7" s="111"/>
      <c r="D7" s="8"/>
      <c r="E7" s="14"/>
      <c r="F7" s="8"/>
      <c r="G7" s="8"/>
      <c r="H7" s="8"/>
      <c r="I7" s="8"/>
    </row>
    <row r="8" spans="1:12" ht="15" thickBot="1" x14ac:dyDescent="0.4">
      <c r="A8" s="11" t="s">
        <v>12</v>
      </c>
      <c r="B8" s="110">
        <f ca="1">SUMIF($J$15:$K$2011,"f. Contractual",$K$15:$K$2011)</f>
        <v>0</v>
      </c>
      <c r="C8" s="111"/>
      <c r="D8" s="8"/>
      <c r="E8" s="14"/>
      <c r="F8" s="8"/>
      <c r="G8" s="8"/>
      <c r="H8" s="8"/>
      <c r="I8" s="8"/>
    </row>
    <row r="9" spans="1:12" ht="15" thickBot="1" x14ac:dyDescent="0.4">
      <c r="A9" s="11" t="s">
        <v>6</v>
      </c>
      <c r="B9" s="110">
        <f ca="1">SUMIF($J$15:$K$2011,"g. Other",$K$15:$K$2011)</f>
        <v>0</v>
      </c>
      <c r="C9" s="111"/>
      <c r="D9" s="8"/>
      <c r="E9" s="14"/>
      <c r="F9" s="8"/>
      <c r="G9" s="8"/>
      <c r="H9" s="8"/>
      <c r="I9" s="8"/>
    </row>
    <row r="10" spans="1:12" ht="15" thickBot="1" x14ac:dyDescent="0.4">
      <c r="A10" s="9" t="s">
        <v>53</v>
      </c>
      <c r="B10" s="113">
        <f ca="1">SUM(B3:C9)</f>
        <v>0</v>
      </c>
      <c r="C10" s="114"/>
      <c r="D10" s="22">
        <f ca="1">+B10-K50</f>
        <v>0</v>
      </c>
      <c r="E10" s="14"/>
      <c r="F10" s="8"/>
      <c r="G10" s="8"/>
      <c r="H10" s="8"/>
      <c r="I10" s="8"/>
    </row>
    <row r="11" spans="1:12" ht="15" thickBot="1" x14ac:dyDescent="0.4">
      <c r="A11" s="17" t="s">
        <v>54</v>
      </c>
      <c r="B11" s="110">
        <f ca="1">SUMIF($J$15:$K$2011,"i. Indirect Costs",$K$15:$K$2011)</f>
        <v>0</v>
      </c>
      <c r="C11" s="111"/>
      <c r="D11" s="23" t="e">
        <f ca="1">+B11/B12</f>
        <v>#DIV/0!</v>
      </c>
      <c r="E11" s="14"/>
      <c r="F11" s="8"/>
      <c r="G11" s="8"/>
      <c r="H11" s="8"/>
      <c r="I11" s="8"/>
    </row>
    <row r="12" spans="1:12" ht="13.5" thickBot="1" x14ac:dyDescent="0.35">
      <c r="A12" s="18" t="s">
        <v>55</v>
      </c>
      <c r="B12" s="117">
        <f ca="1">SUM(B10:C11)</f>
        <v>0</v>
      </c>
      <c r="C12" s="118"/>
      <c r="D12" s="22">
        <f ca="1">+B12-K52</f>
        <v>0</v>
      </c>
      <c r="E12" s="14"/>
      <c r="F12" s="8"/>
      <c r="G12" s="8"/>
      <c r="H12" s="8"/>
      <c r="I12" s="8"/>
    </row>
    <row r="13" spans="1:12" ht="10.5" customHeight="1" x14ac:dyDescent="0.3">
      <c r="A13" s="16"/>
      <c r="B13" s="8"/>
      <c r="C13" s="8"/>
      <c r="D13" s="8"/>
      <c r="E13" s="14"/>
      <c r="F13" s="8"/>
      <c r="G13" s="8"/>
      <c r="H13" s="8"/>
      <c r="I13" s="8"/>
    </row>
    <row r="14" spans="1:12" s="2" customFormat="1" ht="28.5" customHeight="1" thickBot="1" x14ac:dyDescent="0.4">
      <c r="A14" s="54" t="s">
        <v>0</v>
      </c>
      <c r="B14" s="55" t="s">
        <v>1</v>
      </c>
      <c r="C14" s="54" t="s">
        <v>2</v>
      </c>
      <c r="D14" s="55" t="s">
        <v>3</v>
      </c>
      <c r="E14" s="56" t="s">
        <v>4</v>
      </c>
      <c r="F14" s="55" t="s">
        <v>5</v>
      </c>
      <c r="G14" s="54" t="s">
        <v>13</v>
      </c>
      <c r="H14" s="54" t="s">
        <v>15</v>
      </c>
      <c r="I14" s="54" t="s">
        <v>16</v>
      </c>
      <c r="J14" s="54" t="s">
        <v>17</v>
      </c>
      <c r="K14" s="54" t="s">
        <v>66</v>
      </c>
      <c r="L14" s="57"/>
    </row>
    <row r="15" spans="1:12" x14ac:dyDescent="0.3">
      <c r="A15" s="58"/>
      <c r="B15" s="58"/>
      <c r="C15" s="58"/>
      <c r="D15" s="58"/>
      <c r="E15" s="59"/>
      <c r="F15" s="58"/>
      <c r="G15" s="58"/>
      <c r="H15" s="58"/>
      <c r="I15" s="58"/>
      <c r="J15" s="60" t="s">
        <v>7</v>
      </c>
      <c r="K15" s="61"/>
      <c r="L15" s="62"/>
    </row>
    <row r="16" spans="1:12" x14ac:dyDescent="0.3">
      <c r="A16" s="58"/>
      <c r="B16" s="58"/>
      <c r="C16" s="58"/>
      <c r="D16" s="58"/>
      <c r="E16" s="59"/>
      <c r="F16" s="58"/>
      <c r="G16" s="58"/>
      <c r="H16" s="58"/>
      <c r="I16" s="58"/>
      <c r="J16" s="60" t="s">
        <v>7</v>
      </c>
      <c r="K16" s="61"/>
      <c r="L16" s="62"/>
    </row>
    <row r="17" spans="1:12" x14ac:dyDescent="0.3">
      <c r="A17" s="58"/>
      <c r="B17" s="58"/>
      <c r="C17" s="58"/>
      <c r="D17" s="58"/>
      <c r="E17" s="59"/>
      <c r="F17" s="58"/>
      <c r="G17" s="58"/>
      <c r="H17" s="58"/>
      <c r="I17" s="58"/>
      <c r="J17" s="60" t="s">
        <v>7</v>
      </c>
      <c r="K17" s="61"/>
      <c r="L17" s="62"/>
    </row>
    <row r="18" spans="1:12" x14ac:dyDescent="0.3">
      <c r="A18" s="63"/>
      <c r="B18" s="63"/>
      <c r="C18" s="63"/>
      <c r="D18" s="63"/>
      <c r="E18" s="64"/>
      <c r="F18" s="63"/>
      <c r="G18" s="63"/>
      <c r="H18" s="63"/>
      <c r="I18" s="63"/>
      <c r="J18" s="65" t="s">
        <v>7</v>
      </c>
      <c r="K18" s="66"/>
      <c r="L18" s="62"/>
    </row>
    <row r="19" spans="1:12" x14ac:dyDescent="0.3">
      <c r="A19" s="67"/>
      <c r="B19" s="67"/>
      <c r="C19" s="67"/>
      <c r="D19" s="67"/>
      <c r="E19" s="68"/>
      <c r="F19" s="67"/>
      <c r="G19" s="67"/>
      <c r="H19" s="67"/>
      <c r="I19" s="67"/>
      <c r="J19" s="69" t="s">
        <v>31</v>
      </c>
      <c r="K19" s="70">
        <f>SUM(K15:K18)</f>
        <v>0</v>
      </c>
      <c r="L19" s="62"/>
    </row>
    <row r="20" spans="1:12" x14ac:dyDescent="0.3">
      <c r="A20" s="71"/>
      <c r="B20" s="72"/>
      <c r="C20" s="73"/>
      <c r="D20" s="72"/>
      <c r="E20" s="74"/>
      <c r="F20" s="75"/>
      <c r="G20" s="75"/>
      <c r="H20" s="76"/>
      <c r="I20" s="77"/>
      <c r="J20" s="65" t="s">
        <v>8</v>
      </c>
      <c r="K20" s="61"/>
      <c r="L20" s="62"/>
    </row>
    <row r="21" spans="1:12" x14ac:dyDescent="0.3">
      <c r="A21" s="71"/>
      <c r="B21" s="72"/>
      <c r="C21" s="73"/>
      <c r="D21" s="72"/>
      <c r="E21" s="74"/>
      <c r="F21" s="75"/>
      <c r="G21" s="75"/>
      <c r="H21" s="76"/>
      <c r="I21" s="77"/>
      <c r="J21" s="65" t="s">
        <v>8</v>
      </c>
      <c r="K21" s="61"/>
      <c r="L21" s="62"/>
    </row>
    <row r="22" spans="1:12" x14ac:dyDescent="0.3">
      <c r="A22" s="71"/>
      <c r="B22" s="72"/>
      <c r="C22" s="73"/>
      <c r="D22" s="72"/>
      <c r="E22" s="74"/>
      <c r="F22" s="75"/>
      <c r="G22" s="75"/>
      <c r="H22" s="76"/>
      <c r="I22" s="77"/>
      <c r="J22" s="65" t="s">
        <v>8</v>
      </c>
      <c r="K22" s="66"/>
      <c r="L22" s="62"/>
    </row>
    <row r="23" spans="1:12" x14ac:dyDescent="0.3">
      <c r="A23" s="71"/>
      <c r="B23" s="72"/>
      <c r="C23" s="73"/>
      <c r="D23" s="72"/>
      <c r="E23" s="74"/>
      <c r="F23" s="75"/>
      <c r="G23" s="75"/>
      <c r="H23" s="76"/>
      <c r="I23" s="77"/>
      <c r="J23" s="65" t="s">
        <v>8</v>
      </c>
      <c r="K23" s="66"/>
      <c r="L23" s="62"/>
    </row>
    <row r="24" spans="1:12" x14ac:dyDescent="0.3">
      <c r="A24" s="78"/>
      <c r="B24" s="79"/>
      <c r="C24" s="80"/>
      <c r="D24" s="79"/>
      <c r="E24" s="81"/>
      <c r="F24" s="82"/>
      <c r="G24" s="82"/>
      <c r="H24" s="83"/>
      <c r="I24" s="84"/>
      <c r="J24" s="69" t="s">
        <v>67</v>
      </c>
      <c r="K24" s="70">
        <f>SUM(K20:K23)</f>
        <v>0</v>
      </c>
      <c r="L24" s="62"/>
    </row>
    <row r="25" spans="1:12" x14ac:dyDescent="0.3">
      <c r="A25" s="71"/>
      <c r="B25" s="72"/>
      <c r="C25" s="73"/>
      <c r="D25" s="72"/>
      <c r="E25" s="85"/>
      <c r="F25" s="75"/>
      <c r="G25" s="75"/>
      <c r="H25" s="76"/>
      <c r="I25" s="77"/>
      <c r="J25" s="65" t="s">
        <v>9</v>
      </c>
      <c r="K25" s="61"/>
      <c r="L25" s="62"/>
    </row>
    <row r="26" spans="1:12" x14ac:dyDescent="0.3">
      <c r="A26" s="71"/>
      <c r="B26" s="72"/>
      <c r="C26" s="73"/>
      <c r="D26" s="72"/>
      <c r="E26" s="85"/>
      <c r="F26" s="75"/>
      <c r="G26" s="75"/>
      <c r="H26" s="76"/>
      <c r="I26" s="77"/>
      <c r="J26" s="65" t="s">
        <v>9</v>
      </c>
      <c r="K26" s="61"/>
      <c r="L26" s="62"/>
    </row>
    <row r="27" spans="1:12" x14ac:dyDescent="0.3">
      <c r="A27" s="71"/>
      <c r="B27" s="72"/>
      <c r="C27" s="73"/>
      <c r="D27" s="72"/>
      <c r="E27" s="85"/>
      <c r="F27" s="75"/>
      <c r="G27" s="75"/>
      <c r="H27" s="76"/>
      <c r="I27" s="77"/>
      <c r="J27" s="65" t="s">
        <v>9</v>
      </c>
      <c r="K27" s="66"/>
      <c r="L27" s="62"/>
    </row>
    <row r="28" spans="1:12" x14ac:dyDescent="0.3">
      <c r="A28" s="71"/>
      <c r="B28" s="72"/>
      <c r="C28" s="73"/>
      <c r="D28" s="72"/>
      <c r="E28" s="85"/>
      <c r="F28" s="75"/>
      <c r="G28" s="75"/>
      <c r="H28" s="76"/>
      <c r="I28" s="77"/>
      <c r="J28" s="65" t="s">
        <v>9</v>
      </c>
      <c r="K28" s="66"/>
      <c r="L28" s="62"/>
    </row>
    <row r="29" spans="1:12" x14ac:dyDescent="0.3">
      <c r="A29" s="78"/>
      <c r="B29" s="79"/>
      <c r="C29" s="80"/>
      <c r="D29" s="79"/>
      <c r="E29" s="81"/>
      <c r="F29" s="82"/>
      <c r="G29" s="82"/>
      <c r="H29" s="83"/>
      <c r="I29" s="84"/>
      <c r="J29" s="69" t="s">
        <v>32</v>
      </c>
      <c r="K29" s="70">
        <f>SUM(K25:K28)</f>
        <v>0</v>
      </c>
      <c r="L29" s="62"/>
    </row>
    <row r="30" spans="1:12" x14ac:dyDescent="0.3">
      <c r="A30" s="71"/>
      <c r="B30" s="72"/>
      <c r="C30" s="73"/>
      <c r="D30" s="72"/>
      <c r="E30" s="85"/>
      <c r="F30" s="75"/>
      <c r="G30" s="75"/>
      <c r="H30" s="76"/>
      <c r="I30" s="77"/>
      <c r="J30" s="65" t="s">
        <v>10</v>
      </c>
      <c r="K30" s="61"/>
      <c r="L30" s="62"/>
    </row>
    <row r="31" spans="1:12" x14ac:dyDescent="0.3">
      <c r="A31" s="71"/>
      <c r="B31" s="72"/>
      <c r="C31" s="73"/>
      <c r="D31" s="72"/>
      <c r="E31" s="85"/>
      <c r="F31" s="75"/>
      <c r="G31" s="75"/>
      <c r="H31" s="76"/>
      <c r="I31" s="77"/>
      <c r="J31" s="65" t="s">
        <v>10</v>
      </c>
      <c r="K31" s="61"/>
      <c r="L31" s="62"/>
    </row>
    <row r="32" spans="1:12" x14ac:dyDescent="0.3">
      <c r="A32" s="71"/>
      <c r="B32" s="72"/>
      <c r="C32" s="73"/>
      <c r="D32" s="72"/>
      <c r="E32" s="85"/>
      <c r="F32" s="75"/>
      <c r="G32" s="75"/>
      <c r="H32" s="76"/>
      <c r="I32" s="77"/>
      <c r="J32" s="65" t="s">
        <v>10</v>
      </c>
      <c r="K32" s="66"/>
      <c r="L32" s="62"/>
    </row>
    <row r="33" spans="1:12" x14ac:dyDescent="0.3">
      <c r="A33" s="71"/>
      <c r="B33" s="72"/>
      <c r="C33" s="73"/>
      <c r="D33" s="72"/>
      <c r="E33" s="86"/>
      <c r="F33" s="75"/>
      <c r="G33" s="75"/>
      <c r="H33" s="76"/>
      <c r="I33" s="77"/>
      <c r="J33" s="65" t="s">
        <v>10</v>
      </c>
      <c r="K33" s="66"/>
      <c r="L33" s="62"/>
    </row>
    <row r="34" spans="1:12" x14ac:dyDescent="0.3">
      <c r="A34" s="78"/>
      <c r="B34" s="79"/>
      <c r="C34" s="80"/>
      <c r="D34" s="79"/>
      <c r="E34" s="87"/>
      <c r="F34" s="82"/>
      <c r="G34" s="82"/>
      <c r="H34" s="83"/>
      <c r="I34" s="84"/>
      <c r="J34" s="69" t="s">
        <v>33</v>
      </c>
      <c r="K34" s="70">
        <f>SUM(K30:K33)</f>
        <v>0</v>
      </c>
      <c r="L34" s="62"/>
    </row>
    <row r="35" spans="1:12" x14ac:dyDescent="0.3">
      <c r="A35" s="71"/>
      <c r="B35" s="72"/>
      <c r="C35" s="73"/>
      <c r="D35" s="72"/>
      <c r="E35" s="86"/>
      <c r="F35" s="75"/>
      <c r="G35" s="75"/>
      <c r="H35" s="76"/>
      <c r="I35" s="77"/>
      <c r="J35" s="65" t="s">
        <v>11</v>
      </c>
      <c r="K35" s="61"/>
      <c r="L35" s="62"/>
    </row>
    <row r="36" spans="1:12" x14ac:dyDescent="0.3">
      <c r="A36" s="71"/>
      <c r="B36" s="72"/>
      <c r="C36" s="73"/>
      <c r="D36" s="72"/>
      <c r="E36" s="86"/>
      <c r="F36" s="75"/>
      <c r="G36" s="75"/>
      <c r="H36" s="76"/>
      <c r="I36" s="77"/>
      <c r="J36" s="65" t="s">
        <v>11</v>
      </c>
      <c r="K36" s="61"/>
      <c r="L36" s="62"/>
    </row>
    <row r="37" spans="1:12" x14ac:dyDescent="0.3">
      <c r="A37" s="71"/>
      <c r="B37" s="72"/>
      <c r="C37" s="73"/>
      <c r="D37" s="72"/>
      <c r="E37" s="86"/>
      <c r="F37" s="75"/>
      <c r="G37" s="75"/>
      <c r="H37" s="76"/>
      <c r="I37" s="77"/>
      <c r="J37" s="65" t="s">
        <v>11</v>
      </c>
      <c r="K37" s="66"/>
      <c r="L37" s="62"/>
    </row>
    <row r="38" spans="1:12" x14ac:dyDescent="0.3">
      <c r="A38" s="71"/>
      <c r="B38" s="72"/>
      <c r="C38" s="73"/>
      <c r="D38" s="72"/>
      <c r="E38" s="86"/>
      <c r="F38" s="75"/>
      <c r="G38" s="75"/>
      <c r="H38" s="76"/>
      <c r="I38" s="77"/>
      <c r="J38" s="65" t="s">
        <v>11</v>
      </c>
      <c r="K38" s="66"/>
      <c r="L38" s="62"/>
    </row>
    <row r="39" spans="1:12" x14ac:dyDescent="0.3">
      <c r="A39" s="78"/>
      <c r="B39" s="79"/>
      <c r="C39" s="80"/>
      <c r="D39" s="79"/>
      <c r="E39" s="87"/>
      <c r="F39" s="82"/>
      <c r="G39" s="82"/>
      <c r="H39" s="83"/>
      <c r="I39" s="84"/>
      <c r="J39" s="69" t="s">
        <v>34</v>
      </c>
      <c r="K39" s="70">
        <f>SUM(K35:K38)</f>
        <v>0</v>
      </c>
      <c r="L39" s="62"/>
    </row>
    <row r="40" spans="1:12" x14ac:dyDescent="0.3">
      <c r="A40" s="71"/>
      <c r="B40" s="72"/>
      <c r="C40" s="73"/>
      <c r="D40" s="72"/>
      <c r="E40" s="86"/>
      <c r="F40" s="75"/>
      <c r="G40" s="75"/>
      <c r="H40" s="76"/>
      <c r="I40" s="77"/>
      <c r="J40" s="65" t="s">
        <v>12</v>
      </c>
      <c r="K40" s="61"/>
      <c r="L40" s="62"/>
    </row>
    <row r="41" spans="1:12" x14ac:dyDescent="0.3">
      <c r="A41" s="71"/>
      <c r="B41" s="72"/>
      <c r="C41" s="73"/>
      <c r="D41" s="72"/>
      <c r="E41" s="86"/>
      <c r="F41" s="75"/>
      <c r="G41" s="75"/>
      <c r="H41" s="76"/>
      <c r="I41" s="77"/>
      <c r="J41" s="65" t="s">
        <v>12</v>
      </c>
      <c r="K41" s="61"/>
      <c r="L41" s="62"/>
    </row>
    <row r="42" spans="1:12" x14ac:dyDescent="0.3">
      <c r="A42" s="71"/>
      <c r="B42" s="72"/>
      <c r="C42" s="73"/>
      <c r="D42" s="72"/>
      <c r="E42" s="86"/>
      <c r="F42" s="75"/>
      <c r="G42" s="75"/>
      <c r="H42" s="76"/>
      <c r="I42" s="77"/>
      <c r="J42" s="65" t="s">
        <v>12</v>
      </c>
      <c r="K42" s="66"/>
      <c r="L42" s="62"/>
    </row>
    <row r="43" spans="1:12" x14ac:dyDescent="0.3">
      <c r="A43" s="71"/>
      <c r="B43" s="72"/>
      <c r="C43" s="73"/>
      <c r="D43" s="72"/>
      <c r="E43" s="86"/>
      <c r="F43" s="75"/>
      <c r="G43" s="75"/>
      <c r="H43" s="76"/>
      <c r="I43" s="77"/>
      <c r="J43" s="65" t="s">
        <v>12</v>
      </c>
      <c r="K43" s="66"/>
      <c r="L43" s="62"/>
    </row>
    <row r="44" spans="1:12" x14ac:dyDescent="0.3">
      <c r="A44" s="78"/>
      <c r="B44" s="79"/>
      <c r="C44" s="80"/>
      <c r="D44" s="79"/>
      <c r="E44" s="87"/>
      <c r="F44" s="82"/>
      <c r="G44" s="82"/>
      <c r="H44" s="83"/>
      <c r="I44" s="84"/>
      <c r="J44" s="69" t="s">
        <v>35</v>
      </c>
      <c r="K44" s="70">
        <f>SUM(K40:K43)</f>
        <v>0</v>
      </c>
      <c r="L44" s="62"/>
    </row>
    <row r="45" spans="1:12" x14ac:dyDescent="0.3">
      <c r="A45" s="71"/>
      <c r="B45" s="72"/>
      <c r="C45" s="73"/>
      <c r="D45" s="72"/>
      <c r="E45" s="86"/>
      <c r="F45" s="75"/>
      <c r="G45" s="75"/>
      <c r="H45" s="76"/>
      <c r="I45" s="77"/>
      <c r="J45" s="65" t="s">
        <v>6</v>
      </c>
      <c r="K45" s="61"/>
      <c r="L45" s="62"/>
    </row>
    <row r="46" spans="1:12" x14ac:dyDescent="0.3">
      <c r="A46" s="71"/>
      <c r="B46" s="72"/>
      <c r="C46" s="73"/>
      <c r="D46" s="72"/>
      <c r="E46" s="86"/>
      <c r="F46" s="75"/>
      <c r="G46" s="75"/>
      <c r="H46" s="76"/>
      <c r="I46" s="77"/>
      <c r="J46" s="65" t="s">
        <v>6</v>
      </c>
      <c r="K46" s="61"/>
      <c r="L46" s="62"/>
    </row>
    <row r="47" spans="1:12" x14ac:dyDescent="0.3">
      <c r="A47" s="71"/>
      <c r="B47" s="72"/>
      <c r="C47" s="73"/>
      <c r="D47" s="72"/>
      <c r="E47" s="86"/>
      <c r="F47" s="75"/>
      <c r="G47" s="75"/>
      <c r="H47" s="76"/>
      <c r="I47" s="77"/>
      <c r="J47" s="65" t="s">
        <v>6</v>
      </c>
      <c r="K47" s="66"/>
      <c r="L47" s="62"/>
    </row>
    <row r="48" spans="1:12" x14ac:dyDescent="0.3">
      <c r="A48" s="71"/>
      <c r="B48" s="72"/>
      <c r="C48" s="73"/>
      <c r="D48" s="72"/>
      <c r="E48" s="86"/>
      <c r="F48" s="75"/>
      <c r="G48" s="75"/>
      <c r="H48" s="76"/>
      <c r="I48" s="77"/>
      <c r="J48" s="65" t="s">
        <v>6</v>
      </c>
      <c r="K48" s="66"/>
      <c r="L48" s="62"/>
    </row>
    <row r="49" spans="1:12" x14ac:dyDescent="0.3">
      <c r="A49" s="78"/>
      <c r="B49" s="79"/>
      <c r="C49" s="80"/>
      <c r="D49" s="79"/>
      <c r="E49" s="87"/>
      <c r="F49" s="82"/>
      <c r="G49" s="82"/>
      <c r="H49" s="83"/>
      <c r="I49" s="84"/>
      <c r="J49" s="69" t="s">
        <v>36</v>
      </c>
      <c r="K49" s="70">
        <f>SUM(K45:K48)</f>
        <v>0</v>
      </c>
      <c r="L49" s="62"/>
    </row>
    <row r="50" spans="1:12" ht="14.5" x14ac:dyDescent="0.35">
      <c r="A50" s="33"/>
      <c r="B50" s="34"/>
      <c r="C50" s="35"/>
      <c r="D50" s="34"/>
      <c r="E50" s="88"/>
      <c r="F50" s="50"/>
      <c r="G50" s="50"/>
      <c r="H50" s="89"/>
      <c r="I50" s="36"/>
      <c r="J50" s="90" t="s">
        <v>53</v>
      </c>
      <c r="K50" s="101">
        <f>+K19+K24+K29+K34+K39+K44+K49</f>
        <v>0</v>
      </c>
      <c r="L50" s="91"/>
    </row>
    <row r="51" spans="1:12" x14ac:dyDescent="0.25">
      <c r="A51" s="33"/>
      <c r="B51" s="34"/>
      <c r="C51" s="35"/>
      <c r="D51" s="34"/>
      <c r="E51" s="92"/>
      <c r="F51" s="50"/>
      <c r="G51" s="50"/>
      <c r="H51" s="89"/>
      <c r="I51" s="36"/>
      <c r="J51" s="65" t="s">
        <v>59</v>
      </c>
      <c r="K51" s="66"/>
      <c r="L51" s="98" t="e">
        <f>+K51/K52</f>
        <v>#DIV/0!</v>
      </c>
    </row>
    <row r="52" spans="1:12" x14ac:dyDescent="0.25">
      <c r="A52" s="33"/>
      <c r="B52" s="34"/>
      <c r="C52" s="35"/>
      <c r="D52" s="34"/>
      <c r="E52" s="92"/>
      <c r="F52" s="50"/>
      <c r="G52" s="50"/>
      <c r="H52" s="89"/>
      <c r="I52" s="36"/>
      <c r="J52" s="90" t="s">
        <v>55</v>
      </c>
      <c r="K52" s="102">
        <f>SUM(K50:K51)</f>
        <v>0</v>
      </c>
      <c r="L52" s="36"/>
    </row>
  </sheetData>
  <sheetProtection sheet="1" objects="1" scenarios="1" formatCells="0" insertRows="0"/>
  <mergeCells count="15">
    <mergeCell ref="B12:C12"/>
    <mergeCell ref="E1:J1"/>
    <mergeCell ref="E2:F2"/>
    <mergeCell ref="I2:J2"/>
    <mergeCell ref="E3:F3"/>
    <mergeCell ref="B11:C11"/>
    <mergeCell ref="B10:C10"/>
    <mergeCell ref="B4:C4"/>
    <mergeCell ref="B5:C5"/>
    <mergeCell ref="B6:C6"/>
    <mergeCell ref="B7:C7"/>
    <mergeCell ref="B8:C8"/>
    <mergeCell ref="B9:C9"/>
    <mergeCell ref="B3:C3"/>
    <mergeCell ref="B2:C2"/>
  </mergeCells>
  <conditionalFormatting sqref="E15:E49">
    <cfRule type="cellIs" dxfId="5" priority="2" operator="notBetween">
      <formula>#REF!</formula>
      <formula>#REF!</formula>
    </cfRule>
  </conditionalFormatting>
  <conditionalFormatting sqref="E15:E872">
    <cfRule type="cellIs" dxfId="4" priority="3" operator="notBetween">
      <formula>#REF!</formula>
      <formula>#REF!</formula>
    </cfRule>
  </conditionalFormatting>
  <conditionalFormatting sqref="E15:E2562">
    <cfRule type="cellIs" dxfId="3" priority="1" operator="notBetween">
      <formula>$I$3</formula>
      <formula>$J$3</formula>
    </cfRule>
  </conditionalFormatting>
  <pageMargins left="0.7" right="0.7" top="0.75" bottom="0.75" header="0.3" footer="0.3"/>
  <pageSetup orientation="portrait" r:id="rId1"/>
  <customProperties>
    <customPr name="OrphanNamesChecked" r:id="rId2"/>
  </customProperties>
  <ignoredErrors>
    <ignoredError sqref="L51" evalError="1"/>
    <ignoredError sqref="D11" evalError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8785-91C8-4427-B417-B50A3DA471E3}">
  <dimension ref="A1:H1"/>
  <sheetViews>
    <sheetView workbookViewId="0"/>
  </sheetViews>
  <sheetFormatPr defaultRowHeight="14.5" x14ac:dyDescent="0.35"/>
  <sheetData>
    <row r="1" spans="1:8" x14ac:dyDescent="0.35">
      <c r="A1">
        <v>1723553082721</v>
      </c>
      <c r="B1" t="s">
        <v>37</v>
      </c>
      <c r="C1" t="s">
        <v>38</v>
      </c>
      <c r="D1">
        <v>0</v>
      </c>
      <c r="E1">
        <v>1723577816316</v>
      </c>
      <c r="F1" t="s">
        <v>56</v>
      </c>
      <c r="G1" t="s">
        <v>57</v>
      </c>
      <c r="H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D378-D7EA-4AB9-BA64-9DF9F7AD09E7}">
  <dimension ref="A1:H6"/>
  <sheetViews>
    <sheetView workbookViewId="0"/>
  </sheetViews>
  <sheetFormatPr defaultRowHeight="14.5" x14ac:dyDescent="0.35"/>
  <sheetData>
    <row r="1" spans="1:8" x14ac:dyDescent="0.35">
      <c r="A1">
        <v>1723553082839</v>
      </c>
      <c r="B1" t="s">
        <v>37</v>
      </c>
      <c r="C1" t="s">
        <v>38</v>
      </c>
      <c r="D1">
        <v>5</v>
      </c>
      <c r="E1">
        <v>1723577816187</v>
      </c>
      <c r="F1" t="s">
        <v>56</v>
      </c>
      <c r="G1" t="s">
        <v>57</v>
      </c>
      <c r="H1">
        <v>0</v>
      </c>
    </row>
    <row r="2" spans="1:8" x14ac:dyDescent="0.35">
      <c r="A2">
        <v>1723553082900</v>
      </c>
      <c r="B2" t="s">
        <v>39</v>
      </c>
      <c r="C2" t="s">
        <v>40</v>
      </c>
      <c r="D2" t="s">
        <v>41</v>
      </c>
    </row>
    <row r="3" spans="1:8" x14ac:dyDescent="0.35">
      <c r="A3">
        <v>1723553082906</v>
      </c>
      <c r="B3" t="s">
        <v>39</v>
      </c>
      <c r="C3" t="s">
        <v>42</v>
      </c>
      <c r="D3" t="s">
        <v>43</v>
      </c>
    </row>
    <row r="4" spans="1:8" x14ac:dyDescent="0.35">
      <c r="A4">
        <v>1723553082906</v>
      </c>
      <c r="B4" t="s">
        <v>39</v>
      </c>
      <c r="C4" t="s">
        <v>44</v>
      </c>
      <c r="D4" t="s">
        <v>45</v>
      </c>
    </row>
    <row r="5" spans="1:8" x14ac:dyDescent="0.35">
      <c r="A5">
        <v>1723553082906</v>
      </c>
      <c r="B5" t="s">
        <v>39</v>
      </c>
      <c r="C5" t="s">
        <v>46</v>
      </c>
      <c r="D5" t="s">
        <v>47</v>
      </c>
    </row>
    <row r="6" spans="1:8" x14ac:dyDescent="0.35">
      <c r="A6">
        <v>1723553082906</v>
      </c>
      <c r="B6" t="s">
        <v>39</v>
      </c>
      <c r="C6" t="s">
        <v>48</v>
      </c>
      <c r="D6" t="s">
        <v>49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2A43-BA64-4E0F-B3A9-D16277854A60}">
  <dimension ref="A1:H1"/>
  <sheetViews>
    <sheetView workbookViewId="0"/>
  </sheetViews>
  <sheetFormatPr defaultRowHeight="14.5" x14ac:dyDescent="0.35"/>
  <sheetData>
    <row r="1" spans="1:8" x14ac:dyDescent="0.35">
      <c r="A1">
        <v>1723553082866</v>
      </c>
      <c r="B1" t="s">
        <v>37</v>
      </c>
      <c r="C1" t="s">
        <v>38</v>
      </c>
      <c r="D1">
        <v>0</v>
      </c>
      <c r="E1">
        <v>1723577816301</v>
      </c>
      <c r="F1" t="s">
        <v>56</v>
      </c>
      <c r="G1" t="s">
        <v>57</v>
      </c>
      <c r="H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8277-E9CB-4C7A-8B62-C24665AF5BB4}">
  <dimension ref="A1:H1"/>
  <sheetViews>
    <sheetView workbookViewId="0"/>
  </sheetViews>
  <sheetFormatPr defaultRowHeight="14.5" x14ac:dyDescent="0.35"/>
  <sheetData>
    <row r="1" spans="1:8" x14ac:dyDescent="0.35">
      <c r="A1">
        <v>1723553082894</v>
      </c>
      <c r="B1" t="s">
        <v>37</v>
      </c>
      <c r="C1" t="s">
        <v>38</v>
      </c>
      <c r="D1">
        <v>0</v>
      </c>
      <c r="E1">
        <v>1723577816311</v>
      </c>
      <c r="F1" t="s">
        <v>56</v>
      </c>
      <c r="G1" t="s">
        <v>57</v>
      </c>
      <c r="H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DCCD-0BF8-4BF5-AA22-D9BFF5C86050}">
  <sheetPr>
    <tabColor theme="7" tint="0.39997558519241921"/>
  </sheetPr>
  <dimension ref="A1:L55"/>
  <sheetViews>
    <sheetView zoomScale="70" zoomScaleNormal="70" workbookViewId="0">
      <selection activeCell="I11" sqref="I11"/>
    </sheetView>
  </sheetViews>
  <sheetFormatPr defaultColWidth="9.08984375" defaultRowHeight="13" x14ac:dyDescent="0.25"/>
  <cols>
    <col min="1" max="1" width="16.54296875" style="33" customWidth="1"/>
    <col min="2" max="2" width="15.08984375" style="34" customWidth="1"/>
    <col min="3" max="3" width="15.08984375" style="35" customWidth="1"/>
    <col min="4" max="4" width="14.26953125" style="34" customWidth="1"/>
    <col min="5" max="5" width="15.54296875" style="92" customWidth="1"/>
    <col min="6" max="6" width="16.54296875" style="50" customWidth="1"/>
    <col min="7" max="7" width="20.08984375" style="50" customWidth="1"/>
    <col min="8" max="8" width="22.08984375" style="89" customWidth="1"/>
    <col min="9" max="9" width="46.36328125" style="36" customWidth="1"/>
    <col min="10" max="10" width="20.1796875" style="36" customWidth="1"/>
    <col min="11" max="11" width="16.453125" style="36" customWidth="1"/>
    <col min="12" max="16384" width="9.08984375" style="36"/>
  </cols>
  <sheetData>
    <row r="1" spans="1:10" ht="18.5" x14ac:dyDescent="0.45">
      <c r="E1" s="105" t="s">
        <v>62</v>
      </c>
      <c r="F1" s="105"/>
      <c r="G1" s="105"/>
      <c r="H1" s="105"/>
      <c r="I1" s="105"/>
      <c r="J1" s="105"/>
    </row>
    <row r="2" spans="1:10" ht="15.5" x14ac:dyDescent="0.35">
      <c r="E2" s="108" t="s">
        <v>52</v>
      </c>
      <c r="F2" s="108"/>
      <c r="G2" s="37" t="s">
        <v>50</v>
      </c>
      <c r="H2" s="37" t="s">
        <v>51</v>
      </c>
      <c r="I2" s="109" t="s">
        <v>58</v>
      </c>
      <c r="J2" s="109"/>
    </row>
    <row r="3" spans="1:10" ht="15.5" x14ac:dyDescent="0.35">
      <c r="E3" s="112"/>
      <c r="F3" s="112"/>
      <c r="G3" s="38"/>
      <c r="H3" s="38"/>
      <c r="I3" s="39"/>
      <c r="J3" s="40"/>
    </row>
    <row r="4" spans="1:10" ht="13.5" thickBot="1" x14ac:dyDescent="0.35">
      <c r="D4" s="41"/>
      <c r="E4" s="36"/>
      <c r="F4" s="36"/>
      <c r="G4" s="36"/>
      <c r="H4" s="36"/>
    </row>
    <row r="5" spans="1:10" ht="40.5" customHeight="1" thickBot="1" x14ac:dyDescent="0.4">
      <c r="A5" s="42" t="s">
        <v>18</v>
      </c>
      <c r="B5" s="106" t="s">
        <v>19</v>
      </c>
      <c r="C5" s="107"/>
      <c r="D5" s="43" t="s">
        <v>20</v>
      </c>
      <c r="E5" s="44" t="s">
        <v>14</v>
      </c>
      <c r="F5" s="45" t="s">
        <v>63</v>
      </c>
      <c r="G5" s="45" t="s">
        <v>64</v>
      </c>
      <c r="H5" s="45" t="s">
        <v>65</v>
      </c>
    </row>
    <row r="6" spans="1:10" ht="15" thickBot="1" x14ac:dyDescent="0.4">
      <c r="A6" s="46" t="s">
        <v>7</v>
      </c>
      <c r="B6" s="110">
        <f ca="1">+D6+E6</f>
        <v>0</v>
      </c>
      <c r="C6" s="125"/>
      <c r="D6" s="27">
        <f ca="1">SUMIF($J$18:$K$2014,"a. Personnel",$K$18:$K$2014)*$F$6</f>
        <v>0</v>
      </c>
      <c r="E6" s="28">
        <f ca="1">SUMIF($J$18:$K$2014,"a. Personnel",$K$18:$K$2014)*$G$6</f>
        <v>0</v>
      </c>
      <c r="F6" s="47">
        <v>0</v>
      </c>
      <c r="G6" s="96">
        <f>100%-$F$6</f>
        <v>1</v>
      </c>
      <c r="H6" s="97">
        <f>SUM(F6:G6)</f>
        <v>1</v>
      </c>
    </row>
    <row r="7" spans="1:10" ht="15" thickBot="1" x14ac:dyDescent="0.4">
      <c r="A7" s="46" t="s">
        <v>8</v>
      </c>
      <c r="B7" s="110">
        <f t="shared" ref="B7:B12" ca="1" si="0">+D7+E7</f>
        <v>0</v>
      </c>
      <c r="C7" s="125"/>
      <c r="D7" s="27">
        <f ca="1">SUMIF($J$18:$K$2014,"b. Fringe Benefits",$K$18:$K$2014)*$F$6</f>
        <v>0</v>
      </c>
      <c r="E7" s="28">
        <f ca="1">SUMIF($J$18:$K$2014,"b. Fringe Benefits",$K$18:$K$2014)*$G$6</f>
        <v>0</v>
      </c>
      <c r="F7" s="41"/>
      <c r="G7" s="41"/>
      <c r="H7" s="36"/>
    </row>
    <row r="8" spans="1:10" ht="15" thickBot="1" x14ac:dyDescent="0.4">
      <c r="A8" s="46" t="s">
        <v>9</v>
      </c>
      <c r="B8" s="110">
        <f ca="1">+D8+E8</f>
        <v>0</v>
      </c>
      <c r="C8" s="125"/>
      <c r="D8" s="27">
        <f ca="1">SUMIF($J$18:$K$2014,"c. Travel",$K$18:$K$2014)*$F$6</f>
        <v>0</v>
      </c>
      <c r="E8" s="28">
        <f ca="1">SUMIF($J$18:$K$2014,"c. Travel",$K$18:$K$2014)*$G$6</f>
        <v>0</v>
      </c>
      <c r="F8" s="41"/>
      <c r="G8" s="41"/>
      <c r="H8" s="36"/>
    </row>
    <row r="9" spans="1:10" ht="15" thickBot="1" x14ac:dyDescent="0.4">
      <c r="A9" s="46" t="s">
        <v>10</v>
      </c>
      <c r="B9" s="110">
        <f t="shared" ca="1" si="0"/>
        <v>0</v>
      </c>
      <c r="C9" s="125"/>
      <c r="D9" s="27">
        <f ca="1">SUMIF($J$18:$K$2014,"d. Equipment",$K$18:$K$2014)*$F$6</f>
        <v>0</v>
      </c>
      <c r="E9" s="28">
        <f ca="1">SUMIF($J$18:$K$2014,"d. Equipment",$K$18:$K$2014)*$G$6</f>
        <v>0</v>
      </c>
      <c r="F9" s="41"/>
      <c r="G9" s="41"/>
      <c r="H9" s="36"/>
    </row>
    <row r="10" spans="1:10" ht="15" thickBot="1" x14ac:dyDescent="0.4">
      <c r="A10" s="46" t="s">
        <v>11</v>
      </c>
      <c r="B10" s="110">
        <f ca="1">+D10+E10</f>
        <v>0</v>
      </c>
      <c r="C10" s="125"/>
      <c r="D10" s="27">
        <f ca="1">SUMIF($J$18:$K$2014,"e. Supplies",$K$18:$K$2014)*$F$6</f>
        <v>0</v>
      </c>
      <c r="E10" s="28">
        <f ca="1">SUMIF($J$18:$K$2014,"e. Supplies",$K$18:$K$2014)*$G$6</f>
        <v>0</v>
      </c>
      <c r="F10" s="41"/>
      <c r="G10" s="41"/>
      <c r="H10" s="36"/>
    </row>
    <row r="11" spans="1:10" ht="15" thickBot="1" x14ac:dyDescent="0.4">
      <c r="A11" s="46" t="s">
        <v>12</v>
      </c>
      <c r="B11" s="110">
        <f t="shared" ca="1" si="0"/>
        <v>0</v>
      </c>
      <c r="C11" s="125"/>
      <c r="D11" s="27">
        <f ca="1">SUMIF($J$18:$K$2014,"f. Contractual",$K$18:$K$2014)*$F$6</f>
        <v>0</v>
      </c>
      <c r="E11" s="28">
        <f ca="1">SUMIF($J$18:$K$2014,"f. Contractual",$K$18:$K$2014)*$G$6</f>
        <v>0</v>
      </c>
      <c r="F11" s="41"/>
      <c r="G11" s="8"/>
      <c r="H11" s="36"/>
    </row>
    <row r="12" spans="1:10" ht="15" thickBot="1" x14ac:dyDescent="0.4">
      <c r="A12" s="46" t="s">
        <v>6</v>
      </c>
      <c r="B12" s="110">
        <f t="shared" ca="1" si="0"/>
        <v>0</v>
      </c>
      <c r="C12" s="125"/>
      <c r="D12" s="27">
        <f ca="1">SUMIF($J$18:$K$2014,"g. Other",$K$18:$K$2014)*$F$6</f>
        <v>0</v>
      </c>
      <c r="E12" s="28">
        <f ca="1">SUMIF($J$18:$K$2014,"g. Other",$K$18:$K$2014)*$G$6</f>
        <v>0</v>
      </c>
      <c r="F12" s="41"/>
      <c r="G12" s="41"/>
      <c r="H12" s="36"/>
    </row>
    <row r="13" spans="1:10" ht="15" thickBot="1" x14ac:dyDescent="0.4">
      <c r="A13" s="48" t="s">
        <v>53</v>
      </c>
      <c r="B13" s="113">
        <f ca="1">SUM(B6:C12)</f>
        <v>0</v>
      </c>
      <c r="C13" s="124"/>
      <c r="D13" s="29">
        <f ca="1">SUM(D6:D12)</f>
        <v>0</v>
      </c>
      <c r="E13" s="30">
        <f ca="1">SUM(E6:E12)</f>
        <v>0</v>
      </c>
      <c r="F13" s="100">
        <f ca="1">+B13-K53</f>
        <v>0</v>
      </c>
      <c r="G13" s="41"/>
      <c r="H13" s="36"/>
    </row>
    <row r="14" spans="1:10" ht="15" thickBot="1" x14ac:dyDescent="0.4">
      <c r="A14" s="49" t="s">
        <v>54</v>
      </c>
      <c r="B14" s="110">
        <f ca="1">SUMIF($J$18:$K$2014,"i. Indirect Costs",$K$18:$K$2014)</f>
        <v>0</v>
      </c>
      <c r="C14" s="125"/>
      <c r="D14" s="27">
        <f ca="1">+B14</f>
        <v>0</v>
      </c>
      <c r="E14" s="103"/>
      <c r="F14" s="6" t="e">
        <f ca="1">+B14/B15</f>
        <v>#DIV/0!</v>
      </c>
      <c r="G14" s="41"/>
      <c r="H14" s="36"/>
    </row>
    <row r="15" spans="1:10" ht="15" thickBot="1" x14ac:dyDescent="0.4">
      <c r="A15" s="51" t="s">
        <v>55</v>
      </c>
      <c r="B15" s="117">
        <f ca="1">SUM(B13:C14)</f>
        <v>0</v>
      </c>
      <c r="C15" s="126"/>
      <c r="D15" s="31">
        <f ca="1">SUM(D13:D14)</f>
        <v>0</v>
      </c>
      <c r="E15" s="32">
        <f ca="1">SUM(E13:E14)</f>
        <v>0</v>
      </c>
      <c r="F15" s="22">
        <f ca="1">+B15-K55</f>
        <v>0</v>
      </c>
      <c r="G15" s="41"/>
      <c r="H15" s="36"/>
    </row>
    <row r="16" spans="1:10" ht="10.5" customHeight="1" x14ac:dyDescent="0.3">
      <c r="A16" s="52"/>
      <c r="B16" s="41"/>
      <c r="C16" s="41"/>
      <c r="D16" s="41"/>
      <c r="E16" s="53"/>
      <c r="F16" s="41"/>
      <c r="G16" s="41"/>
      <c r="H16" s="41"/>
      <c r="I16" s="41"/>
    </row>
    <row r="17" spans="1:12" s="57" customFormat="1" ht="26.5" customHeight="1" thickBot="1" x14ac:dyDescent="0.4">
      <c r="A17" s="54" t="s">
        <v>0</v>
      </c>
      <c r="B17" s="55" t="s">
        <v>1</v>
      </c>
      <c r="C17" s="54" t="s">
        <v>2</v>
      </c>
      <c r="D17" s="55" t="s">
        <v>3</v>
      </c>
      <c r="E17" s="56" t="s">
        <v>4</v>
      </c>
      <c r="F17" s="55" t="s">
        <v>5</v>
      </c>
      <c r="G17" s="54" t="s">
        <v>13</v>
      </c>
      <c r="H17" s="54" t="s">
        <v>15</v>
      </c>
      <c r="I17" s="54" t="s">
        <v>16</v>
      </c>
      <c r="J17" s="54" t="s">
        <v>17</v>
      </c>
      <c r="K17" s="54" t="s">
        <v>66</v>
      </c>
    </row>
    <row r="18" spans="1:12" x14ac:dyDescent="0.3">
      <c r="A18" s="58"/>
      <c r="B18" s="58"/>
      <c r="C18" s="58"/>
      <c r="D18" s="58"/>
      <c r="E18" s="59"/>
      <c r="F18" s="58"/>
      <c r="G18" s="58"/>
      <c r="H18" s="58"/>
      <c r="I18" s="58"/>
      <c r="J18" s="60" t="s">
        <v>7</v>
      </c>
      <c r="K18" s="61"/>
      <c r="L18" s="62"/>
    </row>
    <row r="19" spans="1:12" x14ac:dyDescent="0.3">
      <c r="A19" s="58"/>
      <c r="B19" s="58"/>
      <c r="C19" s="58"/>
      <c r="D19" s="58"/>
      <c r="E19" s="59"/>
      <c r="F19" s="58"/>
      <c r="G19" s="58"/>
      <c r="H19" s="58"/>
      <c r="I19" s="58"/>
      <c r="J19" s="60" t="s">
        <v>7</v>
      </c>
      <c r="K19" s="61"/>
      <c r="L19" s="62"/>
    </row>
    <row r="20" spans="1:12" x14ac:dyDescent="0.3">
      <c r="A20" s="58"/>
      <c r="B20" s="58"/>
      <c r="C20" s="58"/>
      <c r="D20" s="58"/>
      <c r="E20" s="59"/>
      <c r="F20" s="58"/>
      <c r="G20" s="58"/>
      <c r="H20" s="58"/>
      <c r="I20" s="58"/>
      <c r="J20" s="60" t="s">
        <v>7</v>
      </c>
      <c r="K20" s="61"/>
      <c r="L20" s="62"/>
    </row>
    <row r="21" spans="1:12" x14ac:dyDescent="0.3">
      <c r="A21" s="63"/>
      <c r="B21" s="63"/>
      <c r="C21" s="63"/>
      <c r="D21" s="63"/>
      <c r="E21" s="64"/>
      <c r="F21" s="63"/>
      <c r="G21" s="63"/>
      <c r="H21" s="63"/>
      <c r="I21" s="63"/>
      <c r="J21" s="65" t="s">
        <v>7</v>
      </c>
      <c r="K21" s="66"/>
      <c r="L21" s="62"/>
    </row>
    <row r="22" spans="1:12" x14ac:dyDescent="0.3">
      <c r="A22" s="67"/>
      <c r="B22" s="67"/>
      <c r="C22" s="67"/>
      <c r="D22" s="67"/>
      <c r="E22" s="68"/>
      <c r="F22" s="67"/>
      <c r="G22" s="67"/>
      <c r="H22" s="67"/>
      <c r="I22" s="67"/>
      <c r="J22" s="69" t="s">
        <v>31</v>
      </c>
      <c r="K22" s="70">
        <f>SUM(K18:K21)</f>
        <v>0</v>
      </c>
      <c r="L22" s="62"/>
    </row>
    <row r="23" spans="1:12" x14ac:dyDescent="0.3">
      <c r="A23" s="71"/>
      <c r="B23" s="72"/>
      <c r="C23" s="73"/>
      <c r="D23" s="72"/>
      <c r="E23" s="74"/>
      <c r="F23" s="75"/>
      <c r="G23" s="75"/>
      <c r="H23" s="76"/>
      <c r="I23" s="77"/>
      <c r="J23" s="65" t="s">
        <v>8</v>
      </c>
      <c r="K23" s="61"/>
      <c r="L23" s="62"/>
    </row>
    <row r="24" spans="1:12" x14ac:dyDescent="0.3">
      <c r="A24" s="71"/>
      <c r="B24" s="72"/>
      <c r="C24" s="73"/>
      <c r="D24" s="72"/>
      <c r="E24" s="74"/>
      <c r="F24" s="75"/>
      <c r="G24" s="75"/>
      <c r="H24" s="76"/>
      <c r="I24" s="77"/>
      <c r="J24" s="65" t="s">
        <v>8</v>
      </c>
      <c r="K24" s="61"/>
      <c r="L24" s="62"/>
    </row>
    <row r="25" spans="1:12" x14ac:dyDescent="0.3">
      <c r="A25" s="71"/>
      <c r="B25" s="72"/>
      <c r="C25" s="73"/>
      <c r="D25" s="72"/>
      <c r="E25" s="74"/>
      <c r="F25" s="75"/>
      <c r="G25" s="75"/>
      <c r="H25" s="76"/>
      <c r="I25" s="77"/>
      <c r="J25" s="65" t="s">
        <v>8</v>
      </c>
      <c r="K25" s="66"/>
      <c r="L25" s="62"/>
    </row>
    <row r="26" spans="1:12" x14ac:dyDescent="0.3">
      <c r="A26" s="71"/>
      <c r="B26" s="72"/>
      <c r="C26" s="73"/>
      <c r="D26" s="72"/>
      <c r="E26" s="74"/>
      <c r="F26" s="75"/>
      <c r="G26" s="75"/>
      <c r="H26" s="76"/>
      <c r="I26" s="77"/>
      <c r="J26" s="65" t="s">
        <v>8</v>
      </c>
      <c r="K26" s="66"/>
      <c r="L26" s="62"/>
    </row>
    <row r="27" spans="1:12" x14ac:dyDescent="0.3">
      <c r="A27" s="78"/>
      <c r="B27" s="79"/>
      <c r="C27" s="80"/>
      <c r="D27" s="79"/>
      <c r="E27" s="81"/>
      <c r="F27" s="82"/>
      <c r="G27" s="82"/>
      <c r="H27" s="83"/>
      <c r="I27" s="84"/>
      <c r="J27" s="69" t="s">
        <v>67</v>
      </c>
      <c r="K27" s="70">
        <f>SUM(K23:K26)</f>
        <v>0</v>
      </c>
      <c r="L27" s="62"/>
    </row>
    <row r="28" spans="1:12" x14ac:dyDescent="0.3">
      <c r="A28" s="71"/>
      <c r="B28" s="72"/>
      <c r="C28" s="73"/>
      <c r="D28" s="72"/>
      <c r="E28" s="85"/>
      <c r="F28" s="75"/>
      <c r="G28" s="75"/>
      <c r="H28" s="76"/>
      <c r="I28" s="77"/>
      <c r="J28" s="65" t="s">
        <v>9</v>
      </c>
      <c r="K28" s="61"/>
      <c r="L28" s="62"/>
    </row>
    <row r="29" spans="1:12" x14ac:dyDescent="0.3">
      <c r="A29" s="71"/>
      <c r="B29" s="72"/>
      <c r="C29" s="73"/>
      <c r="D29" s="72"/>
      <c r="E29" s="85"/>
      <c r="F29" s="75"/>
      <c r="G29" s="75"/>
      <c r="H29" s="76"/>
      <c r="I29" s="77"/>
      <c r="J29" s="65" t="s">
        <v>9</v>
      </c>
      <c r="K29" s="61"/>
      <c r="L29" s="62"/>
    </row>
    <row r="30" spans="1:12" x14ac:dyDescent="0.3">
      <c r="A30" s="71"/>
      <c r="B30" s="72"/>
      <c r="C30" s="73"/>
      <c r="D30" s="72"/>
      <c r="E30" s="85"/>
      <c r="F30" s="75"/>
      <c r="G30" s="75"/>
      <c r="H30" s="76"/>
      <c r="I30" s="77"/>
      <c r="J30" s="65" t="s">
        <v>9</v>
      </c>
      <c r="K30" s="66"/>
      <c r="L30" s="62"/>
    </row>
    <row r="31" spans="1:12" x14ac:dyDescent="0.3">
      <c r="A31" s="71"/>
      <c r="B31" s="72"/>
      <c r="C31" s="73"/>
      <c r="D31" s="72"/>
      <c r="E31" s="85"/>
      <c r="F31" s="75"/>
      <c r="G31" s="75"/>
      <c r="H31" s="76"/>
      <c r="I31" s="77"/>
      <c r="J31" s="65" t="s">
        <v>9</v>
      </c>
      <c r="K31" s="66"/>
      <c r="L31" s="62"/>
    </row>
    <row r="32" spans="1:12" x14ac:dyDescent="0.3">
      <c r="A32" s="78"/>
      <c r="B32" s="79"/>
      <c r="C32" s="80"/>
      <c r="D32" s="79"/>
      <c r="E32" s="81"/>
      <c r="F32" s="82"/>
      <c r="G32" s="82"/>
      <c r="H32" s="83"/>
      <c r="I32" s="84"/>
      <c r="J32" s="69" t="s">
        <v>32</v>
      </c>
      <c r="K32" s="70">
        <f>SUM(K28:K31)</f>
        <v>0</v>
      </c>
      <c r="L32" s="62"/>
    </row>
    <row r="33" spans="1:12" x14ac:dyDescent="0.3">
      <c r="A33" s="71"/>
      <c r="B33" s="72"/>
      <c r="C33" s="73"/>
      <c r="D33" s="72"/>
      <c r="E33" s="85"/>
      <c r="F33" s="75"/>
      <c r="G33" s="75"/>
      <c r="H33" s="76"/>
      <c r="I33" s="77"/>
      <c r="J33" s="65" t="s">
        <v>10</v>
      </c>
      <c r="K33" s="61"/>
      <c r="L33" s="62"/>
    </row>
    <row r="34" spans="1:12" x14ac:dyDescent="0.3">
      <c r="A34" s="71"/>
      <c r="B34" s="72"/>
      <c r="C34" s="73"/>
      <c r="D34" s="72"/>
      <c r="E34" s="85"/>
      <c r="F34" s="75"/>
      <c r="G34" s="75"/>
      <c r="H34" s="76"/>
      <c r="I34" s="77"/>
      <c r="J34" s="65" t="s">
        <v>10</v>
      </c>
      <c r="K34" s="61"/>
      <c r="L34" s="62"/>
    </row>
    <row r="35" spans="1:12" x14ac:dyDescent="0.3">
      <c r="A35" s="71"/>
      <c r="B35" s="72"/>
      <c r="C35" s="73"/>
      <c r="D35" s="72"/>
      <c r="E35" s="85"/>
      <c r="F35" s="75"/>
      <c r="G35" s="75"/>
      <c r="H35" s="76"/>
      <c r="I35" s="77"/>
      <c r="J35" s="65" t="s">
        <v>10</v>
      </c>
      <c r="K35" s="66"/>
      <c r="L35" s="62"/>
    </row>
    <row r="36" spans="1:12" x14ac:dyDescent="0.3">
      <c r="A36" s="71"/>
      <c r="B36" s="72"/>
      <c r="C36" s="73"/>
      <c r="D36" s="72"/>
      <c r="E36" s="86"/>
      <c r="F36" s="75"/>
      <c r="G36" s="75"/>
      <c r="H36" s="76"/>
      <c r="I36" s="77"/>
      <c r="J36" s="65" t="s">
        <v>10</v>
      </c>
      <c r="K36" s="66"/>
      <c r="L36" s="62"/>
    </row>
    <row r="37" spans="1:12" x14ac:dyDescent="0.3">
      <c r="A37" s="78"/>
      <c r="B37" s="79"/>
      <c r="C37" s="80"/>
      <c r="D37" s="79"/>
      <c r="E37" s="87"/>
      <c r="F37" s="82"/>
      <c r="G37" s="82"/>
      <c r="H37" s="83"/>
      <c r="I37" s="84"/>
      <c r="J37" s="69" t="s">
        <v>33</v>
      </c>
      <c r="K37" s="70">
        <f>SUM(K33:K36)</f>
        <v>0</v>
      </c>
      <c r="L37" s="62"/>
    </row>
    <row r="38" spans="1:12" x14ac:dyDescent="0.3">
      <c r="A38" s="71"/>
      <c r="B38" s="72"/>
      <c r="C38" s="73"/>
      <c r="D38" s="72"/>
      <c r="E38" s="86"/>
      <c r="F38" s="75"/>
      <c r="G38" s="75"/>
      <c r="H38" s="76"/>
      <c r="I38" s="77"/>
      <c r="J38" s="65" t="s">
        <v>11</v>
      </c>
      <c r="K38" s="61"/>
      <c r="L38" s="62"/>
    </row>
    <row r="39" spans="1:12" x14ac:dyDescent="0.3">
      <c r="A39" s="71"/>
      <c r="B39" s="72"/>
      <c r="C39" s="73"/>
      <c r="D39" s="72"/>
      <c r="E39" s="86"/>
      <c r="F39" s="75"/>
      <c r="G39" s="75"/>
      <c r="H39" s="76"/>
      <c r="I39" s="77"/>
      <c r="J39" s="65" t="s">
        <v>11</v>
      </c>
      <c r="K39" s="61"/>
      <c r="L39" s="62"/>
    </row>
    <row r="40" spans="1:12" x14ac:dyDescent="0.3">
      <c r="A40" s="71"/>
      <c r="B40" s="72"/>
      <c r="C40" s="73"/>
      <c r="D40" s="72"/>
      <c r="E40" s="86"/>
      <c r="F40" s="75"/>
      <c r="G40" s="75"/>
      <c r="H40" s="76"/>
      <c r="I40" s="77"/>
      <c r="J40" s="65" t="s">
        <v>11</v>
      </c>
      <c r="K40" s="66"/>
      <c r="L40" s="62"/>
    </row>
    <row r="41" spans="1:12" x14ac:dyDescent="0.3">
      <c r="A41" s="71"/>
      <c r="B41" s="72"/>
      <c r="C41" s="73"/>
      <c r="D41" s="72"/>
      <c r="E41" s="86"/>
      <c r="F41" s="75"/>
      <c r="G41" s="75"/>
      <c r="H41" s="76"/>
      <c r="I41" s="77"/>
      <c r="J41" s="65" t="s">
        <v>11</v>
      </c>
      <c r="K41" s="66"/>
      <c r="L41" s="62"/>
    </row>
    <row r="42" spans="1:12" x14ac:dyDescent="0.3">
      <c r="A42" s="78"/>
      <c r="B42" s="79"/>
      <c r="C42" s="80"/>
      <c r="D42" s="79"/>
      <c r="E42" s="87"/>
      <c r="F42" s="82"/>
      <c r="G42" s="82"/>
      <c r="H42" s="83"/>
      <c r="I42" s="84"/>
      <c r="J42" s="69" t="s">
        <v>34</v>
      </c>
      <c r="K42" s="70">
        <f>SUM(K38:K41)</f>
        <v>0</v>
      </c>
      <c r="L42" s="62"/>
    </row>
    <row r="43" spans="1:12" x14ac:dyDescent="0.3">
      <c r="A43" s="71"/>
      <c r="B43" s="72"/>
      <c r="C43" s="73"/>
      <c r="D43" s="72"/>
      <c r="E43" s="86"/>
      <c r="F43" s="75"/>
      <c r="G43" s="75"/>
      <c r="H43" s="76"/>
      <c r="I43" s="77"/>
      <c r="J43" s="65" t="s">
        <v>12</v>
      </c>
      <c r="K43" s="61"/>
      <c r="L43" s="62"/>
    </row>
    <row r="44" spans="1:12" x14ac:dyDescent="0.3">
      <c r="A44" s="71"/>
      <c r="B44" s="72"/>
      <c r="C44" s="73"/>
      <c r="D44" s="72"/>
      <c r="E44" s="86"/>
      <c r="F44" s="75"/>
      <c r="G44" s="75"/>
      <c r="H44" s="76"/>
      <c r="I44" s="77"/>
      <c r="J44" s="65" t="s">
        <v>12</v>
      </c>
      <c r="K44" s="61"/>
      <c r="L44" s="62"/>
    </row>
    <row r="45" spans="1:12" x14ac:dyDescent="0.3">
      <c r="A45" s="71"/>
      <c r="B45" s="72"/>
      <c r="C45" s="73"/>
      <c r="D45" s="72"/>
      <c r="E45" s="86"/>
      <c r="F45" s="75"/>
      <c r="G45" s="75"/>
      <c r="H45" s="76"/>
      <c r="I45" s="77"/>
      <c r="J45" s="65" t="s">
        <v>12</v>
      </c>
      <c r="K45" s="66"/>
      <c r="L45" s="62"/>
    </row>
    <row r="46" spans="1:12" x14ac:dyDescent="0.3">
      <c r="A46" s="71"/>
      <c r="B46" s="72"/>
      <c r="C46" s="73"/>
      <c r="D46" s="72"/>
      <c r="E46" s="86"/>
      <c r="F46" s="75"/>
      <c r="G46" s="75"/>
      <c r="H46" s="76"/>
      <c r="I46" s="77"/>
      <c r="J46" s="65" t="s">
        <v>12</v>
      </c>
      <c r="K46" s="66"/>
      <c r="L46" s="62"/>
    </row>
    <row r="47" spans="1:12" x14ac:dyDescent="0.3">
      <c r="A47" s="78"/>
      <c r="B47" s="79"/>
      <c r="C47" s="80"/>
      <c r="D47" s="79"/>
      <c r="E47" s="87"/>
      <c r="F47" s="82"/>
      <c r="G47" s="82"/>
      <c r="H47" s="83"/>
      <c r="I47" s="84"/>
      <c r="J47" s="69" t="s">
        <v>35</v>
      </c>
      <c r="K47" s="70">
        <f>SUM(K43:K46)</f>
        <v>0</v>
      </c>
      <c r="L47" s="62"/>
    </row>
    <row r="48" spans="1:12" x14ac:dyDescent="0.3">
      <c r="A48" s="71"/>
      <c r="B48" s="72"/>
      <c r="C48" s="73"/>
      <c r="D48" s="72"/>
      <c r="E48" s="86"/>
      <c r="F48" s="75"/>
      <c r="G48" s="75"/>
      <c r="H48" s="76"/>
      <c r="I48" s="77"/>
      <c r="J48" s="65" t="s">
        <v>6</v>
      </c>
      <c r="K48" s="61"/>
      <c r="L48" s="62"/>
    </row>
    <row r="49" spans="1:12" x14ac:dyDescent="0.3">
      <c r="A49" s="71"/>
      <c r="B49" s="72"/>
      <c r="C49" s="73"/>
      <c r="D49" s="72"/>
      <c r="E49" s="86"/>
      <c r="F49" s="75"/>
      <c r="G49" s="75"/>
      <c r="H49" s="76"/>
      <c r="I49" s="77"/>
      <c r="J49" s="65" t="s">
        <v>6</v>
      </c>
      <c r="K49" s="61"/>
      <c r="L49" s="62"/>
    </row>
    <row r="50" spans="1:12" x14ac:dyDescent="0.3">
      <c r="A50" s="71"/>
      <c r="B50" s="72"/>
      <c r="C50" s="73"/>
      <c r="D50" s="72"/>
      <c r="E50" s="86"/>
      <c r="F50" s="75"/>
      <c r="G50" s="75"/>
      <c r="H50" s="76"/>
      <c r="I50" s="77"/>
      <c r="J50" s="65" t="s">
        <v>6</v>
      </c>
      <c r="K50" s="66"/>
      <c r="L50" s="62"/>
    </row>
    <row r="51" spans="1:12" x14ac:dyDescent="0.3">
      <c r="A51" s="71"/>
      <c r="B51" s="72"/>
      <c r="C51" s="73"/>
      <c r="D51" s="72"/>
      <c r="E51" s="86"/>
      <c r="F51" s="75"/>
      <c r="G51" s="75"/>
      <c r="H51" s="76"/>
      <c r="I51" s="77"/>
      <c r="J51" s="65" t="s">
        <v>6</v>
      </c>
      <c r="K51" s="66"/>
      <c r="L51" s="62"/>
    </row>
    <row r="52" spans="1:12" x14ac:dyDescent="0.3">
      <c r="A52" s="78"/>
      <c r="B52" s="79"/>
      <c r="C52" s="80"/>
      <c r="D52" s="79"/>
      <c r="E52" s="87"/>
      <c r="F52" s="82"/>
      <c r="G52" s="82"/>
      <c r="H52" s="83"/>
      <c r="I52" s="84"/>
      <c r="J52" s="69" t="s">
        <v>36</v>
      </c>
      <c r="K52" s="70">
        <f>SUM(K48:K51)</f>
        <v>0</v>
      </c>
      <c r="L52" s="62"/>
    </row>
    <row r="53" spans="1:12" ht="14.5" x14ac:dyDescent="0.35">
      <c r="E53" s="88"/>
      <c r="J53" s="90" t="s">
        <v>53</v>
      </c>
      <c r="K53" s="101">
        <f>+K22+K27+K32+K37+K42+K47+K52</f>
        <v>0</v>
      </c>
      <c r="L53" s="91"/>
    </row>
    <row r="54" spans="1:12" x14ac:dyDescent="0.25">
      <c r="J54" s="65" t="s">
        <v>59</v>
      </c>
      <c r="K54" s="66"/>
      <c r="L54" s="98" t="e">
        <f>+K54/K55</f>
        <v>#DIV/0!</v>
      </c>
    </row>
    <row r="55" spans="1:12" x14ac:dyDescent="0.25">
      <c r="J55" s="90" t="s">
        <v>55</v>
      </c>
      <c r="K55" s="102">
        <f>SUM(K53:K54)</f>
        <v>0</v>
      </c>
    </row>
  </sheetData>
  <sheetProtection sheet="1" objects="1" scenarios="1" formatCells="0" insertRows="0"/>
  <mergeCells count="15">
    <mergeCell ref="E1:J1"/>
    <mergeCell ref="B5:C5"/>
    <mergeCell ref="E2:F2"/>
    <mergeCell ref="I2:J2"/>
    <mergeCell ref="B6:C6"/>
    <mergeCell ref="E3:F3"/>
    <mergeCell ref="B13:C13"/>
    <mergeCell ref="B14:C14"/>
    <mergeCell ref="B15:C15"/>
    <mergeCell ref="B7:C7"/>
    <mergeCell ref="B8:C8"/>
    <mergeCell ref="B9:C9"/>
    <mergeCell ref="B10:C10"/>
    <mergeCell ref="B11:C11"/>
    <mergeCell ref="B12:C12"/>
  </mergeCells>
  <conditionalFormatting sqref="E18:E52">
    <cfRule type="cellIs" dxfId="2" priority="2" operator="notBetween">
      <formula>#REF!</formula>
      <formula>#REF!</formula>
    </cfRule>
  </conditionalFormatting>
  <conditionalFormatting sqref="E18:E875">
    <cfRule type="cellIs" dxfId="1" priority="3" operator="notBetween">
      <formula>#REF!</formula>
      <formula>#REF!</formula>
    </cfRule>
  </conditionalFormatting>
  <conditionalFormatting sqref="E18:E2448">
    <cfRule type="cellIs" dxfId="0" priority="1" operator="notBetween">
      <formula>$I$3</formula>
      <formula>$J$3</formula>
    </cfRule>
  </conditionalFormatting>
  <pageMargins left="0.7" right="0.7" top="0.75" bottom="0.75" header="0.3" footer="0.3"/>
  <customProperties>
    <customPr name="OrphanNamesChecked" r:id="rId1"/>
  </customProperties>
  <ignoredErrors>
    <ignoredError sqref="L54" evalError="1"/>
    <ignoredError sqref="F14" evalError="1" formula="1"/>
    <ignoredError sqref="G6 K22 K27 K32 K37 K42 K47 K52:K53 K5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53c7ced-6529-4698-b980-8ac87e0c4873">FSUXCCYWAMC7-1-32668</_dlc_DocId>
    <_dlc_DocIdUrl xmlns="e53c7ced-6529-4698-b980-8ac87e0c4873">
      <Url>https://compliance.cprit.texas.gov/_layouts/15/DocIdRedir.aspx?ID=FSUXCCYWAMC7-1-32668</Url>
      <Description>FSUXCCYWAMC7-1-32668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1E286FB9285489F47BE761604179F" ma:contentTypeVersion="7" ma:contentTypeDescription="Create a new document." ma:contentTypeScope="" ma:versionID="833e19c41cef25472894bdd6b37ae508">
  <xsd:schema xmlns:xsd="http://www.w3.org/2001/XMLSchema" xmlns:xs="http://www.w3.org/2001/XMLSchema" xmlns:p="http://schemas.microsoft.com/office/2006/metadata/properties" xmlns:ns2="e53c7ced-6529-4698-b980-8ac87e0c4873" targetNamespace="http://schemas.microsoft.com/office/2006/metadata/properties" ma:root="true" ma:fieldsID="6cfbf674ab0e3800f34c2c524f250f88" ns2:_="">
    <xsd:import namespace="e53c7ced-6529-4698-b980-8ac87e0c48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c7ced-6529-4698-b980-8ac87e0c487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1D27C5-E028-4721-9AD2-4103E7F7EF10}">
  <ds:schemaRefs>
    <ds:schemaRef ds:uri="http://schemas.microsoft.com/office/2006/metadata/properties"/>
    <ds:schemaRef ds:uri="e53c7ced-6529-4698-b980-8ac87e0c4873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9695097-1FA6-4533-8881-761E58DD9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CA747C-D0C5-4576-B0B0-AC6B96F1ED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4BD5B58-852F-424D-9770-C0FB611E0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c7ced-6529-4698-b980-8ac87e0c4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FSR GL</vt:lpstr>
      <vt:lpstr>DIRECT MATCH GL</vt:lpstr>
      <vt:lpstr>FSR MATCH SPLIT 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Rashonda Thomas</dc:creator>
  <cp:lastModifiedBy>Rashonda Thomas</cp:lastModifiedBy>
  <dcterms:created xsi:type="dcterms:W3CDTF">2020-10-29T21:37:17Z</dcterms:created>
  <dcterms:modified xsi:type="dcterms:W3CDTF">2024-08-15T21:26:53Z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0x0101000F61E286FB9285489F47BE761604179F</vt:lpwstr>
  </property>
  <property fmtid="{D5CDD505-2E9C-101B-9397-08002B2CF9AE}" pid="3" name="_dlc_DocIdItemGuid">
    <vt:lpwstr>fe2560c4-1191-4fec-bc5c-9bd8792a418d</vt:lpwstr>
  </property>
</Properties>
</file>